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800" windowHeight="12225"/>
  </bookViews>
  <sheets>
    <sheet name="Cashmere Spirit" sheetId="1" r:id="rId1"/>
    <sheet name="Pickmenge" sheetId="2" r:id="rId2"/>
  </sheets>
  <definedNames>
    <definedName name="_xlnm._FilterDatabase" localSheetId="0" hidden="1">'Cashmere Spirit'!$B$2:$B$48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G46" i="1" s="1"/>
  <c r="H45" i="1"/>
  <c r="G45" i="1" s="1"/>
  <c r="H44" i="1"/>
  <c r="G44" i="1" s="1"/>
  <c r="G43" i="1"/>
  <c r="H42" i="1"/>
  <c r="G42" i="1" s="1"/>
  <c r="H41" i="1"/>
  <c r="G41" i="1" s="1"/>
  <c r="H40" i="1"/>
  <c r="G40" i="1" s="1"/>
  <c r="H39" i="1"/>
  <c r="G39" i="1" s="1"/>
  <c r="H38" i="1"/>
  <c r="G38" i="1" s="1"/>
  <c r="H37" i="1"/>
  <c r="G37" i="1" s="1"/>
  <c r="G36" i="1"/>
  <c r="H35" i="1"/>
  <c r="G35" i="1" s="1"/>
  <c r="H34" i="1"/>
  <c r="G34" i="1" s="1"/>
  <c r="H33" i="1"/>
  <c r="G33" i="1"/>
  <c r="H32" i="1"/>
  <c r="G32" i="1" s="1"/>
  <c r="H31" i="1"/>
  <c r="G31" i="1" s="1"/>
  <c r="H30" i="1"/>
  <c r="G30" i="1" s="1"/>
  <c r="H29" i="1"/>
  <c r="G29" i="1" s="1"/>
  <c r="G28" i="1"/>
  <c r="H27" i="1"/>
  <c r="G27" i="1" s="1"/>
  <c r="H26" i="1"/>
  <c r="G26" i="1" s="1"/>
  <c r="H25" i="1"/>
  <c r="G25" i="1" s="1"/>
  <c r="H24" i="1"/>
  <c r="G24" i="1" s="1"/>
  <c r="H23" i="1"/>
  <c r="G23" i="1" s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G13" i="1"/>
  <c r="H12" i="1"/>
  <c r="G12" i="1" s="1"/>
  <c r="H11" i="1"/>
  <c r="G11" i="1" s="1"/>
  <c r="H10" i="1"/>
  <c r="G10" i="1" s="1"/>
  <c r="H9" i="1"/>
  <c r="G9" i="1" s="1"/>
  <c r="H8" i="1"/>
  <c r="G8" i="1" s="1"/>
  <c r="H7" i="1"/>
  <c r="G7" i="1" s="1"/>
  <c r="H6" i="1"/>
  <c r="G6" i="1" s="1"/>
  <c r="H5" i="1"/>
  <c r="G4" i="1"/>
  <c r="G3" i="1"/>
  <c r="H47" i="1" l="1"/>
  <c r="G5" i="1"/>
  <c r="G47" i="1" s="1"/>
</calcChain>
</file>

<file path=xl/sharedStrings.xml><?xml version="1.0" encoding="utf-8"?>
<sst xmlns="http://schemas.openxmlformats.org/spreadsheetml/2006/main" count="699" uniqueCount="129">
  <si>
    <t>Picture</t>
  </si>
  <si>
    <t>EAN</t>
  </si>
  <si>
    <t>brand</t>
  </si>
  <si>
    <t>article name</t>
  </si>
  <si>
    <t>size</t>
  </si>
  <si>
    <t>rrp DE € / UVP</t>
  </si>
  <si>
    <t>rrp total</t>
  </si>
  <si>
    <t>QTY</t>
  </si>
  <si>
    <t>cat 0</t>
  </si>
  <si>
    <t>cat 1</t>
  </si>
  <si>
    <t>cat 2</t>
  </si>
  <si>
    <t>cat 3</t>
  </si>
  <si>
    <t>cat 4</t>
  </si>
  <si>
    <t>color 1</t>
  </si>
  <si>
    <t>color 2</t>
  </si>
  <si>
    <t>Artikelnummer 1</t>
  </si>
  <si>
    <t>Artiklenummer 2</t>
  </si>
  <si>
    <t>Cashmere Spirit</t>
  </si>
  <si>
    <t>Weiche Feinstrickjacke aus reinem Kaschmir</t>
  </si>
  <si>
    <t>S</t>
  </si>
  <si>
    <t>STRICK</t>
  </si>
  <si>
    <t>Jacken</t>
  </si>
  <si>
    <t>Jacke</t>
  </si>
  <si>
    <t>Beige</t>
  </si>
  <si>
    <t>236042982000</t>
  </si>
  <si>
    <t>236042982000-S</t>
  </si>
  <si>
    <t>XL</t>
  </si>
  <si>
    <t>236042982000-XL</t>
  </si>
  <si>
    <t>XS</t>
  </si>
  <si>
    <t>236042982000-XS</t>
  </si>
  <si>
    <t>Feinstrickpullover aus funkelndem Kaschmir-Gestric</t>
  </si>
  <si>
    <t>L/XL</t>
  </si>
  <si>
    <t>Pullover</t>
  </si>
  <si>
    <t>236042982100</t>
  </si>
  <si>
    <t>236042982100-LXL</t>
  </si>
  <si>
    <t>Feinstrickpullover aus Kaschmir</t>
  </si>
  <si>
    <t>S/M</t>
  </si>
  <si>
    <t>Schwarz</t>
  </si>
  <si>
    <t>236042984400</t>
  </si>
  <si>
    <t>236042984400-SM</t>
  </si>
  <si>
    <t>236042984400-LXL</t>
  </si>
  <si>
    <t>Blau</t>
  </si>
  <si>
    <t>Marine</t>
  </si>
  <si>
    <t>236042984500</t>
  </si>
  <si>
    <t>236042984500-SM</t>
  </si>
  <si>
    <t>236042984500-LXL</t>
  </si>
  <si>
    <t>Bearbeiten</t>
  </si>
  <si>
    <t>chine clair</t>
  </si>
  <si>
    <t>236050200600</t>
  </si>
  <si>
    <t>236050200600-SM</t>
  </si>
  <si>
    <t>236050200600-LXL</t>
  </si>
  <si>
    <t>Weich fallender Feinstrickpullover aus hochwertige</t>
  </si>
  <si>
    <t>ciel</t>
  </si>
  <si>
    <t>236050206100</t>
  </si>
  <si>
    <t>236050206100-SM</t>
  </si>
  <si>
    <t>236050206100-LXL</t>
  </si>
  <si>
    <t>Lockerer Pullover aus weichem Mohair/Alpaka-Mix</t>
  </si>
  <si>
    <t>Weiß</t>
  </si>
  <si>
    <t>256042911800</t>
  </si>
  <si>
    <t>256042911800-SM</t>
  </si>
  <si>
    <t>256042911800-LXL</t>
  </si>
  <si>
    <t>chiné clair</t>
  </si>
  <si>
    <t>256042911900</t>
  </si>
  <si>
    <t>256042911900-SM</t>
  </si>
  <si>
    <t>256042911900-LXL</t>
  </si>
  <si>
    <t>Grau</t>
  </si>
  <si>
    <t>antracite</t>
  </si>
  <si>
    <t>256042912000</t>
  </si>
  <si>
    <t>256042912000-SM</t>
  </si>
  <si>
    <t>256042912000-LXL</t>
  </si>
  <si>
    <t>Braun</t>
  </si>
  <si>
    <t>256042914000</t>
  </si>
  <si>
    <t>256042914000-SM</t>
  </si>
  <si>
    <t>256042914000-LXL</t>
  </si>
  <si>
    <t>Poncho-Pullover aus Kaschmir</t>
  </si>
  <si>
    <t>Ponchos</t>
  </si>
  <si>
    <t>KaschmirJacke</t>
  </si>
  <si>
    <t>256042914400</t>
  </si>
  <si>
    <t>256042914400-SM</t>
  </si>
  <si>
    <t>256042914400-LXL</t>
  </si>
  <si>
    <t>L</t>
  </si>
  <si>
    <t>256042917500</t>
  </si>
  <si>
    <t>256042917500-L</t>
  </si>
  <si>
    <t>M</t>
  </si>
  <si>
    <t>256042917500-M</t>
  </si>
  <si>
    <t>256042917500-S</t>
  </si>
  <si>
    <t>256042917500-XL</t>
  </si>
  <si>
    <t>256042917500-XS</t>
  </si>
  <si>
    <t>Lässiger Pullover aus weichem Mohair/Alpaka-Mix</t>
  </si>
  <si>
    <t>256042917900</t>
  </si>
  <si>
    <t>256042917900-SM</t>
  </si>
  <si>
    <t>Weicher Pullover mit glitzernden Streifen</t>
  </si>
  <si>
    <t>256042918000</t>
  </si>
  <si>
    <t>256042918000-SM</t>
  </si>
  <si>
    <t>256042918000-LXL</t>
  </si>
  <si>
    <t>256042918100</t>
  </si>
  <si>
    <t>256042918100-SM</t>
  </si>
  <si>
    <t>256042918100-LXL</t>
  </si>
  <si>
    <t>Kuschliger Pullover aus weichem Mohair/Alpaka-Mix</t>
  </si>
  <si>
    <t>Rosa</t>
  </si>
  <si>
    <t>256042918200</t>
  </si>
  <si>
    <t>256042918200-SM</t>
  </si>
  <si>
    <t>256042918200-LXL</t>
  </si>
  <si>
    <t>256042918300</t>
  </si>
  <si>
    <t>256042918300-SM</t>
  </si>
  <si>
    <t>256042918300-LXL</t>
  </si>
  <si>
    <t>256042918400</t>
  </si>
  <si>
    <t>256042918400-SM</t>
  </si>
  <si>
    <t>256042918400-LXL</t>
  </si>
  <si>
    <t>Poncho aus funkelndem Kaschmir-Gestrick</t>
  </si>
  <si>
    <t>Poncho</t>
  </si>
  <si>
    <t>256042993400</t>
  </si>
  <si>
    <t>256042993400-SM</t>
  </si>
  <si>
    <t>256042993400-LXL</t>
  </si>
  <si>
    <t>Gestrickter Poncho aus edlem Kaschmir</t>
  </si>
  <si>
    <t>256042996500</t>
  </si>
  <si>
    <t>256042996500-LXL</t>
  </si>
  <si>
    <t>Gestrickter Poncho aus feinem Kaschmir</t>
  </si>
  <si>
    <t>Rot</t>
  </si>
  <si>
    <t>256042997000</t>
  </si>
  <si>
    <t>256042997000-LXL</t>
  </si>
  <si>
    <t>gitane</t>
  </si>
  <si>
    <t>256042997100</t>
  </si>
  <si>
    <t>256042997100-SM</t>
  </si>
  <si>
    <t>256042997100-LXL</t>
  </si>
  <si>
    <t xml:space="preserve">Carton Nr. </t>
  </si>
  <si>
    <t>Pickmenge</t>
  </si>
  <si>
    <t>Feinstrickpullover aus funkelndem Kaschmir-Gestrick</t>
  </si>
  <si>
    <t>Weich fallender Feinstrickpullover aus hochwertigem Kaschmir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</si>
</sst>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"/>
      <color indexed="9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" fontId="0" fillId="0" borderId="1" xfId="0" applyNumberForma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44" fontId="0" fillId="0" borderId="1" xfId="1" applyFont="1" applyFill="1" applyBorder="1"/>
    <xf numFmtId="0" fontId="0" fillId="0" borderId="1" xfId="0" applyFill="1" applyBorder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0" fontId="5" fillId="0" borderId="0" xfId="0" applyFont="1"/>
    <xf numFmtId="1" fontId="0" fillId="0" borderId="0" xfId="1" applyNumberFormat="1" applyFont="1"/>
    <xf numFmtId="0" fontId="6" fillId="0" borderId="0" xfId="0" quotePrefix="1" applyNumberFormat="1" applyFont="1"/>
    <xf numFmtId="0" fontId="6" fillId="0" borderId="0" xfId="0" quotePrefix="1" applyNumberFormat="1" applyFont="1" applyAlignment="1">
      <alignment horizontal="center"/>
    </xf>
    <xf numFmtId="1" fontId="6" fillId="0" borderId="0" xfId="0" quotePrefix="1" applyNumberFormat="1" applyFont="1"/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</xdr:row>
      <xdr:rowOff>12700</xdr:rowOff>
    </xdr:from>
    <xdr:to>
      <xdr:col>0</xdr:col>
      <xdr:colOff>891540</xdr:colOff>
      <xdr:row>3</xdr:row>
      <xdr:rowOff>13970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8B14E557-36B0-4647-B470-F4B3AA929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44145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</xdr:row>
      <xdr:rowOff>12700</xdr:rowOff>
    </xdr:from>
    <xdr:to>
      <xdr:col>0</xdr:col>
      <xdr:colOff>891540</xdr:colOff>
      <xdr:row>4</xdr:row>
      <xdr:rowOff>13970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882D8C49-8835-445F-B913-B1445332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70827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</xdr:row>
      <xdr:rowOff>12700</xdr:rowOff>
    </xdr:from>
    <xdr:to>
      <xdr:col>0</xdr:col>
      <xdr:colOff>891540</xdr:colOff>
      <xdr:row>5</xdr:row>
      <xdr:rowOff>13970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CB324B07-C012-45B9-9963-8FEEC959A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97510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5</xdr:row>
      <xdr:rowOff>12700</xdr:rowOff>
    </xdr:from>
    <xdr:to>
      <xdr:col>0</xdr:col>
      <xdr:colOff>891540</xdr:colOff>
      <xdr:row>6</xdr:row>
      <xdr:rowOff>13970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90488CC0-EC7A-4D84-8429-C5D7F2B7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4192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6</xdr:row>
      <xdr:rowOff>12700</xdr:rowOff>
    </xdr:from>
    <xdr:to>
      <xdr:col>0</xdr:col>
      <xdr:colOff>891540</xdr:colOff>
      <xdr:row>7</xdr:row>
      <xdr:rowOff>13970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79FCA2AB-38B2-4841-86E0-44977CED3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50875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7</xdr:row>
      <xdr:rowOff>12700</xdr:rowOff>
    </xdr:from>
    <xdr:to>
      <xdr:col>0</xdr:col>
      <xdr:colOff>891540</xdr:colOff>
      <xdr:row>8</xdr:row>
      <xdr:rowOff>13970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5DF43D80-2F83-4513-BD91-3D0E3F2D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77557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8</xdr:row>
      <xdr:rowOff>12700</xdr:rowOff>
    </xdr:from>
    <xdr:to>
      <xdr:col>0</xdr:col>
      <xdr:colOff>891540</xdr:colOff>
      <xdr:row>9</xdr:row>
      <xdr:rowOff>13970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798C9553-E1FF-469C-96F0-C6F7B2C01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04240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9</xdr:row>
      <xdr:rowOff>12700</xdr:rowOff>
    </xdr:from>
    <xdr:to>
      <xdr:col>0</xdr:col>
      <xdr:colOff>891540</xdr:colOff>
      <xdr:row>10</xdr:row>
      <xdr:rowOff>13970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E0B2CC89-E992-4A90-ACD6-3837EB76D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30922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10</xdr:row>
      <xdr:rowOff>12700</xdr:rowOff>
    </xdr:from>
    <xdr:to>
      <xdr:col>0</xdr:col>
      <xdr:colOff>891540</xdr:colOff>
      <xdr:row>11</xdr:row>
      <xdr:rowOff>13970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DEB94DC3-EADA-4F35-BF48-8AF02E109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157605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11</xdr:row>
      <xdr:rowOff>12700</xdr:rowOff>
    </xdr:from>
    <xdr:to>
      <xdr:col>0</xdr:col>
      <xdr:colOff>891540</xdr:colOff>
      <xdr:row>12</xdr:row>
      <xdr:rowOff>13970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BA5A2502-3723-43C1-8CBD-6B5E308A7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84287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12</xdr:row>
      <xdr:rowOff>12699</xdr:rowOff>
    </xdr:from>
    <xdr:to>
      <xdr:col>0</xdr:col>
      <xdr:colOff>891540</xdr:colOff>
      <xdr:row>13</xdr:row>
      <xdr:rowOff>13969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AD458A2A-B682-4B40-B729-8454F9070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4109699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13</xdr:row>
      <xdr:rowOff>12700</xdr:rowOff>
    </xdr:from>
    <xdr:to>
      <xdr:col>0</xdr:col>
      <xdr:colOff>891540</xdr:colOff>
      <xdr:row>14</xdr:row>
      <xdr:rowOff>13970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24A726E9-059F-4B62-A67B-62833EDC1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37652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14</xdr:row>
      <xdr:rowOff>12700</xdr:rowOff>
    </xdr:from>
    <xdr:to>
      <xdr:col>0</xdr:col>
      <xdr:colOff>891540</xdr:colOff>
      <xdr:row>15</xdr:row>
      <xdr:rowOff>13970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ABDC31BC-E468-4560-8B54-E10202791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664335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15</xdr:row>
      <xdr:rowOff>12700</xdr:rowOff>
    </xdr:from>
    <xdr:to>
      <xdr:col>0</xdr:col>
      <xdr:colOff>891540</xdr:colOff>
      <xdr:row>16</xdr:row>
      <xdr:rowOff>13970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83966AEA-C901-44BD-A81E-8311664B8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791017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16</xdr:row>
      <xdr:rowOff>12701</xdr:rowOff>
    </xdr:from>
    <xdr:to>
      <xdr:col>0</xdr:col>
      <xdr:colOff>891540</xdr:colOff>
      <xdr:row>17</xdr:row>
      <xdr:rowOff>13971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C7BD545C-8EDD-448E-B77E-35D9724B2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9177001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17</xdr:row>
      <xdr:rowOff>12699</xdr:rowOff>
    </xdr:from>
    <xdr:to>
      <xdr:col>0</xdr:col>
      <xdr:colOff>891540</xdr:colOff>
      <xdr:row>18</xdr:row>
      <xdr:rowOff>13969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E087311C-2296-43CC-AE2A-0A3D90C4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0443824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18</xdr:row>
      <xdr:rowOff>12700</xdr:rowOff>
    </xdr:from>
    <xdr:to>
      <xdr:col>0</xdr:col>
      <xdr:colOff>891540</xdr:colOff>
      <xdr:row>19</xdr:row>
      <xdr:rowOff>13970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0B8EE87D-E1F7-4EDA-9E07-2153544D8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171065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19</xdr:row>
      <xdr:rowOff>12700</xdr:rowOff>
    </xdr:from>
    <xdr:to>
      <xdr:col>0</xdr:col>
      <xdr:colOff>891540</xdr:colOff>
      <xdr:row>20</xdr:row>
      <xdr:rowOff>13970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966351A3-6C64-49CD-8D23-0B51564BD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297747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20</xdr:row>
      <xdr:rowOff>12700</xdr:rowOff>
    </xdr:from>
    <xdr:to>
      <xdr:col>0</xdr:col>
      <xdr:colOff>891540</xdr:colOff>
      <xdr:row>21</xdr:row>
      <xdr:rowOff>13970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8097BE07-8C05-44F0-9F9E-FE550FC2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424430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21</xdr:row>
      <xdr:rowOff>12701</xdr:rowOff>
    </xdr:from>
    <xdr:to>
      <xdr:col>0</xdr:col>
      <xdr:colOff>891540</xdr:colOff>
      <xdr:row>22</xdr:row>
      <xdr:rowOff>13971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79002743-986F-48A7-9B3A-87BBC54EB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5511126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22</xdr:row>
      <xdr:rowOff>12699</xdr:rowOff>
    </xdr:from>
    <xdr:to>
      <xdr:col>0</xdr:col>
      <xdr:colOff>891540</xdr:colOff>
      <xdr:row>23</xdr:row>
      <xdr:rowOff>13969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02123D47-2E31-4BBD-B26A-000FC4623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6777949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23</xdr:row>
      <xdr:rowOff>12701</xdr:rowOff>
    </xdr:from>
    <xdr:to>
      <xdr:col>0</xdr:col>
      <xdr:colOff>891540</xdr:colOff>
      <xdr:row>24</xdr:row>
      <xdr:rowOff>13971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9C58C56D-E563-4D11-9030-11275FD17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8044776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24</xdr:row>
      <xdr:rowOff>12700</xdr:rowOff>
    </xdr:from>
    <xdr:to>
      <xdr:col>0</xdr:col>
      <xdr:colOff>891540</xdr:colOff>
      <xdr:row>25</xdr:row>
      <xdr:rowOff>13970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0874B305-21F8-4785-8764-323713FB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931160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25</xdr:row>
      <xdr:rowOff>12699</xdr:rowOff>
    </xdr:from>
    <xdr:to>
      <xdr:col>0</xdr:col>
      <xdr:colOff>891540</xdr:colOff>
      <xdr:row>26</xdr:row>
      <xdr:rowOff>13969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F0E1AEE2-54B1-4F1C-858C-0E52F1580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0578424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26</xdr:row>
      <xdr:rowOff>12701</xdr:rowOff>
    </xdr:from>
    <xdr:to>
      <xdr:col>0</xdr:col>
      <xdr:colOff>891540</xdr:colOff>
      <xdr:row>27</xdr:row>
      <xdr:rowOff>13971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2A4B9EE7-4D16-4147-823D-106750EC8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1845251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27</xdr:row>
      <xdr:rowOff>12699</xdr:rowOff>
    </xdr:from>
    <xdr:to>
      <xdr:col>0</xdr:col>
      <xdr:colOff>891540</xdr:colOff>
      <xdr:row>28</xdr:row>
      <xdr:rowOff>13969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ADD3F96A-5B5D-4287-B4DB-208FB3D1E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3112074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28</xdr:row>
      <xdr:rowOff>12701</xdr:rowOff>
    </xdr:from>
    <xdr:to>
      <xdr:col>0</xdr:col>
      <xdr:colOff>891540</xdr:colOff>
      <xdr:row>29</xdr:row>
      <xdr:rowOff>13971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2EDF53C9-DABF-4FD1-9E98-B66177846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4378901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29</xdr:row>
      <xdr:rowOff>12700</xdr:rowOff>
    </xdr:from>
    <xdr:to>
      <xdr:col>0</xdr:col>
      <xdr:colOff>891540</xdr:colOff>
      <xdr:row>30</xdr:row>
      <xdr:rowOff>13970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3C40987A-D792-4D2F-9534-29E3D1D28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64572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30</xdr:row>
      <xdr:rowOff>12699</xdr:rowOff>
    </xdr:from>
    <xdr:to>
      <xdr:col>0</xdr:col>
      <xdr:colOff>891540</xdr:colOff>
      <xdr:row>31</xdr:row>
      <xdr:rowOff>13969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32D8417C-2F69-4F24-B093-F8C38489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6912549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31</xdr:row>
      <xdr:rowOff>12701</xdr:rowOff>
    </xdr:from>
    <xdr:to>
      <xdr:col>0</xdr:col>
      <xdr:colOff>891540</xdr:colOff>
      <xdr:row>32</xdr:row>
      <xdr:rowOff>13971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DDE162C1-A702-4DE6-9DC7-D6E99A1D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8179376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32</xdr:row>
      <xdr:rowOff>12699</xdr:rowOff>
    </xdr:from>
    <xdr:to>
      <xdr:col>0</xdr:col>
      <xdr:colOff>891540</xdr:colOff>
      <xdr:row>33</xdr:row>
      <xdr:rowOff>13969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107D8A19-DBB2-459A-A19F-1B7EF024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9446199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33</xdr:row>
      <xdr:rowOff>12701</xdr:rowOff>
    </xdr:from>
    <xdr:to>
      <xdr:col>0</xdr:col>
      <xdr:colOff>891540</xdr:colOff>
      <xdr:row>34</xdr:row>
      <xdr:rowOff>13971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36DCD352-34C7-4DCD-9332-0A0EB4E2A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0713026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34</xdr:row>
      <xdr:rowOff>12700</xdr:rowOff>
    </xdr:from>
    <xdr:to>
      <xdr:col>0</xdr:col>
      <xdr:colOff>891540</xdr:colOff>
      <xdr:row>35</xdr:row>
      <xdr:rowOff>13970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52FB5571-A211-477F-A249-F8E0A18AE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197985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35</xdr:row>
      <xdr:rowOff>12699</xdr:rowOff>
    </xdr:from>
    <xdr:to>
      <xdr:col>0</xdr:col>
      <xdr:colOff>891540</xdr:colOff>
      <xdr:row>36</xdr:row>
      <xdr:rowOff>13969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707BBC11-8BD4-4E32-920F-39674199D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3246674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36</xdr:row>
      <xdr:rowOff>12701</xdr:rowOff>
    </xdr:from>
    <xdr:to>
      <xdr:col>0</xdr:col>
      <xdr:colOff>891540</xdr:colOff>
      <xdr:row>37</xdr:row>
      <xdr:rowOff>13971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xmlns="" id="{F75A8AE0-2AEC-475A-9F52-E69E783FF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4513501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37</xdr:row>
      <xdr:rowOff>12699</xdr:rowOff>
    </xdr:from>
    <xdr:to>
      <xdr:col>0</xdr:col>
      <xdr:colOff>891540</xdr:colOff>
      <xdr:row>38</xdr:row>
      <xdr:rowOff>13969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0E7F95DC-9C91-4401-A8D7-5FA95308E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5780324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38</xdr:row>
      <xdr:rowOff>12701</xdr:rowOff>
    </xdr:from>
    <xdr:to>
      <xdr:col>0</xdr:col>
      <xdr:colOff>891540</xdr:colOff>
      <xdr:row>39</xdr:row>
      <xdr:rowOff>13971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9A000B11-6AAB-4D01-8F04-0C62CA0E5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7047151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39</xdr:row>
      <xdr:rowOff>12700</xdr:rowOff>
    </xdr:from>
    <xdr:to>
      <xdr:col>0</xdr:col>
      <xdr:colOff>891540</xdr:colOff>
      <xdr:row>40</xdr:row>
      <xdr:rowOff>13970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xmlns="" id="{297B6947-31A6-40DE-BC8B-AA9465BFC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13975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40</xdr:row>
      <xdr:rowOff>12699</xdr:rowOff>
    </xdr:from>
    <xdr:to>
      <xdr:col>0</xdr:col>
      <xdr:colOff>891540</xdr:colOff>
      <xdr:row>41</xdr:row>
      <xdr:rowOff>13969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xmlns="" id="{3EF4D104-A8EA-4CF1-8503-3A20D9FC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9580799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41</xdr:row>
      <xdr:rowOff>12701</xdr:rowOff>
    </xdr:from>
    <xdr:to>
      <xdr:col>0</xdr:col>
      <xdr:colOff>891540</xdr:colOff>
      <xdr:row>42</xdr:row>
      <xdr:rowOff>13971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91628AAA-2038-4AD5-A7FF-70AA94BC5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0847626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42</xdr:row>
      <xdr:rowOff>12699</xdr:rowOff>
    </xdr:from>
    <xdr:to>
      <xdr:col>0</xdr:col>
      <xdr:colOff>891540</xdr:colOff>
      <xdr:row>43</xdr:row>
      <xdr:rowOff>13969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D10EFD2C-1031-4F90-9220-64F543787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114449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43</xdr:row>
      <xdr:rowOff>12701</xdr:rowOff>
    </xdr:from>
    <xdr:to>
      <xdr:col>0</xdr:col>
      <xdr:colOff>891540</xdr:colOff>
      <xdr:row>44</xdr:row>
      <xdr:rowOff>13971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9A504C10-599D-433A-9900-D6587CF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381276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44</xdr:row>
      <xdr:rowOff>12700</xdr:rowOff>
    </xdr:from>
    <xdr:to>
      <xdr:col>0</xdr:col>
      <xdr:colOff>891540</xdr:colOff>
      <xdr:row>45</xdr:row>
      <xdr:rowOff>13970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E52EDE78-80A9-4CE2-B85C-3E6CF42C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4648100"/>
          <a:ext cx="878840" cy="126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45</xdr:row>
      <xdr:rowOff>12699</xdr:rowOff>
    </xdr:from>
    <xdr:to>
      <xdr:col>0</xdr:col>
      <xdr:colOff>891540</xdr:colOff>
      <xdr:row>46</xdr:row>
      <xdr:rowOff>13969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1F1D519D-8DA0-4C08-8FA3-2D80B0035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5914924"/>
          <a:ext cx="878840" cy="126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pane ySplit="2" topLeftCell="A3" activePane="bottomLeft" state="frozen"/>
      <selection pane="bottomLeft" activeCell="A48" sqref="A48"/>
    </sheetView>
  </sheetViews>
  <sheetFormatPr defaultColWidth="11.42578125" defaultRowHeight="15" x14ac:dyDescent="0.25"/>
  <cols>
    <col min="1" max="1" width="15.7109375" customWidth="1"/>
    <col min="2" max="2" width="21.42578125" style="16" customWidth="1"/>
    <col min="3" max="3" width="19.85546875" style="17" customWidth="1"/>
    <col min="4" max="4" width="32.28515625" customWidth="1"/>
    <col min="5" max="5" width="11.42578125" style="18"/>
    <col min="6" max="6" width="11.42578125" style="19"/>
    <col min="7" max="7" width="17.7109375" style="20" customWidth="1"/>
    <col min="8" max="8" width="12.28515625" style="22" customWidth="1"/>
    <col min="16" max="16" width="11.42578125" style="20"/>
    <col min="17" max="17" width="19.7109375" customWidth="1"/>
    <col min="18" max="18" width="22.42578125" customWidth="1"/>
  </cols>
  <sheetData>
    <row r="1" spans="1:18" ht="87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6" customFormat="1" ht="25.5" x14ac:dyDescent="0.25">
      <c r="A2" s="1" t="s">
        <v>0</v>
      </c>
      <c r="B2" s="2" t="s">
        <v>1</v>
      </c>
      <c r="C2" s="3" t="s">
        <v>2</v>
      </c>
      <c r="D2" s="3" t="s">
        <v>3</v>
      </c>
      <c r="E2" s="1" t="s">
        <v>4</v>
      </c>
      <c r="F2" s="4" t="s">
        <v>5</v>
      </c>
      <c r="G2" s="4" t="s">
        <v>6</v>
      </c>
      <c r="H2" s="5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5</v>
      </c>
      <c r="Q2" s="3" t="s">
        <v>15</v>
      </c>
      <c r="R2" s="3" t="s">
        <v>16</v>
      </c>
    </row>
    <row r="3" spans="1:18" ht="99.95" customHeight="1" x14ac:dyDescent="0.25">
      <c r="A3" s="7">
        <v>2</v>
      </c>
      <c r="B3" s="8">
        <v>3661825326576</v>
      </c>
      <c r="C3" s="9" t="s">
        <v>17</v>
      </c>
      <c r="D3" s="10" t="s">
        <v>18</v>
      </c>
      <c r="E3" s="11" t="s">
        <v>19</v>
      </c>
      <c r="F3" s="12">
        <v>339</v>
      </c>
      <c r="G3" s="12">
        <f>F3*H3</f>
        <v>0</v>
      </c>
      <c r="H3" s="13"/>
      <c r="I3" s="10" t="s">
        <v>20</v>
      </c>
      <c r="J3" s="10" t="s">
        <v>20</v>
      </c>
      <c r="K3" s="10" t="s">
        <v>21</v>
      </c>
      <c r="L3" s="10" t="s">
        <v>22</v>
      </c>
      <c r="M3" s="10" t="s">
        <v>22</v>
      </c>
      <c r="N3" s="10" t="s">
        <v>23</v>
      </c>
      <c r="O3" s="10" t="s">
        <v>23</v>
      </c>
      <c r="P3" s="14">
        <v>339</v>
      </c>
      <c r="Q3" s="15" t="s">
        <v>24</v>
      </c>
      <c r="R3" s="10" t="s">
        <v>25</v>
      </c>
    </row>
    <row r="4" spans="1:18" ht="99.95" customHeight="1" x14ac:dyDescent="0.25">
      <c r="A4" s="7">
        <v>3</v>
      </c>
      <c r="B4" s="8">
        <v>3661825326606</v>
      </c>
      <c r="C4" s="9" t="s">
        <v>17</v>
      </c>
      <c r="D4" s="10" t="s">
        <v>18</v>
      </c>
      <c r="E4" s="11" t="s">
        <v>26</v>
      </c>
      <c r="F4" s="12">
        <v>339</v>
      </c>
      <c r="G4" s="12">
        <f t="shared" ref="G4:G46" si="0">F4*H4</f>
        <v>0</v>
      </c>
      <c r="H4" s="13"/>
      <c r="I4" s="10" t="s">
        <v>20</v>
      </c>
      <c r="J4" s="10" t="s">
        <v>20</v>
      </c>
      <c r="K4" s="10" t="s">
        <v>21</v>
      </c>
      <c r="L4" s="10" t="s">
        <v>22</v>
      </c>
      <c r="M4" s="10" t="s">
        <v>22</v>
      </c>
      <c r="N4" s="10" t="s">
        <v>23</v>
      </c>
      <c r="O4" s="10" t="s">
        <v>23</v>
      </c>
      <c r="P4" s="14">
        <v>339</v>
      </c>
      <c r="Q4" s="15" t="s">
        <v>24</v>
      </c>
      <c r="R4" s="10" t="s">
        <v>27</v>
      </c>
    </row>
    <row r="5" spans="1:18" ht="99.95" customHeight="1" x14ac:dyDescent="0.25">
      <c r="A5" s="7">
        <v>4</v>
      </c>
      <c r="B5" s="8">
        <v>3661825326569</v>
      </c>
      <c r="C5" s="9" t="s">
        <v>17</v>
      </c>
      <c r="D5" s="10" t="s">
        <v>18</v>
      </c>
      <c r="E5" s="11" t="s">
        <v>28</v>
      </c>
      <c r="F5" s="12">
        <v>339</v>
      </c>
      <c r="G5" s="12">
        <f t="shared" si="0"/>
        <v>1695</v>
      </c>
      <c r="H5" s="13">
        <f>VLOOKUP(B5,Pickmenge!E:G,3,0)</f>
        <v>5</v>
      </c>
      <c r="I5" s="10" t="s">
        <v>20</v>
      </c>
      <c r="J5" s="10" t="s">
        <v>20</v>
      </c>
      <c r="K5" s="10" t="s">
        <v>21</v>
      </c>
      <c r="L5" s="10" t="s">
        <v>22</v>
      </c>
      <c r="M5" s="10" t="s">
        <v>22</v>
      </c>
      <c r="N5" s="10" t="s">
        <v>23</v>
      </c>
      <c r="O5" s="10" t="s">
        <v>23</v>
      </c>
      <c r="P5" s="14">
        <v>339</v>
      </c>
      <c r="Q5" s="15" t="s">
        <v>24</v>
      </c>
      <c r="R5" s="10" t="s">
        <v>29</v>
      </c>
    </row>
    <row r="6" spans="1:18" ht="99.95" customHeight="1" x14ac:dyDescent="0.25">
      <c r="A6" s="7">
        <v>5</v>
      </c>
      <c r="B6" s="8">
        <v>3661825307308</v>
      </c>
      <c r="C6" s="9" t="s">
        <v>17</v>
      </c>
      <c r="D6" s="10" t="s">
        <v>30</v>
      </c>
      <c r="E6" s="11" t="s">
        <v>31</v>
      </c>
      <c r="F6" s="12">
        <v>179</v>
      </c>
      <c r="G6" s="12">
        <f t="shared" si="0"/>
        <v>179</v>
      </c>
      <c r="H6" s="13">
        <f>VLOOKUP(B6,Pickmenge!E:G,3,0)</f>
        <v>1</v>
      </c>
      <c r="I6" s="10" t="s">
        <v>32</v>
      </c>
      <c r="J6" s="10" t="s">
        <v>32</v>
      </c>
      <c r="K6" s="10" t="s">
        <v>32</v>
      </c>
      <c r="L6" s="10" t="s">
        <v>32</v>
      </c>
      <c r="M6" s="10" t="s">
        <v>32</v>
      </c>
      <c r="N6" s="10" t="s">
        <v>23</v>
      </c>
      <c r="O6" s="10" t="s">
        <v>23</v>
      </c>
      <c r="P6" s="14">
        <v>179</v>
      </c>
      <c r="Q6" s="15" t="s">
        <v>33</v>
      </c>
      <c r="R6" s="10" t="s">
        <v>34</v>
      </c>
    </row>
    <row r="7" spans="1:18" ht="99.95" customHeight="1" x14ac:dyDescent="0.25">
      <c r="A7" s="7">
        <v>6</v>
      </c>
      <c r="B7" s="8">
        <v>3661825296602</v>
      </c>
      <c r="C7" s="9" t="s">
        <v>17</v>
      </c>
      <c r="D7" s="10" t="s">
        <v>35</v>
      </c>
      <c r="E7" s="11" t="s">
        <v>36</v>
      </c>
      <c r="F7" s="12">
        <v>199</v>
      </c>
      <c r="G7" s="12">
        <f t="shared" si="0"/>
        <v>1393</v>
      </c>
      <c r="H7" s="13">
        <f>VLOOKUP(B7,Pickmenge!E:G,3,0)</f>
        <v>7</v>
      </c>
      <c r="I7" s="10" t="s">
        <v>32</v>
      </c>
      <c r="J7" s="10" t="s">
        <v>32</v>
      </c>
      <c r="K7" s="10" t="s">
        <v>32</v>
      </c>
      <c r="L7" s="10" t="s">
        <v>32</v>
      </c>
      <c r="M7" s="10" t="s">
        <v>32</v>
      </c>
      <c r="N7" s="10" t="s">
        <v>37</v>
      </c>
      <c r="O7" s="10" t="s">
        <v>37</v>
      </c>
      <c r="P7" s="14">
        <v>199</v>
      </c>
      <c r="Q7" s="15" t="s">
        <v>38</v>
      </c>
      <c r="R7" s="10" t="s">
        <v>39</v>
      </c>
    </row>
    <row r="8" spans="1:18" ht="99.95" customHeight="1" x14ac:dyDescent="0.25">
      <c r="A8" s="7">
        <v>7</v>
      </c>
      <c r="B8" s="8">
        <v>3661825296619</v>
      </c>
      <c r="C8" s="9" t="s">
        <v>17</v>
      </c>
      <c r="D8" s="10" t="s">
        <v>35</v>
      </c>
      <c r="E8" s="11" t="s">
        <v>31</v>
      </c>
      <c r="F8" s="12">
        <v>199</v>
      </c>
      <c r="G8" s="12">
        <f t="shared" si="0"/>
        <v>3781</v>
      </c>
      <c r="H8" s="13">
        <f>VLOOKUP(B8,Pickmenge!E:G,3,0)</f>
        <v>19</v>
      </c>
      <c r="I8" s="10" t="s">
        <v>32</v>
      </c>
      <c r="J8" s="10" t="s">
        <v>32</v>
      </c>
      <c r="K8" s="10" t="s">
        <v>32</v>
      </c>
      <c r="L8" s="10" t="s">
        <v>32</v>
      </c>
      <c r="M8" s="10" t="s">
        <v>32</v>
      </c>
      <c r="N8" s="10" t="s">
        <v>37</v>
      </c>
      <c r="O8" s="10" t="s">
        <v>37</v>
      </c>
      <c r="P8" s="14">
        <v>199</v>
      </c>
      <c r="Q8" s="15" t="s">
        <v>38</v>
      </c>
      <c r="R8" s="10" t="s">
        <v>40</v>
      </c>
    </row>
    <row r="9" spans="1:18" ht="99.95" customHeight="1" x14ac:dyDescent="0.25">
      <c r="A9" s="7">
        <v>8</v>
      </c>
      <c r="B9" s="8">
        <v>3661825296862</v>
      </c>
      <c r="C9" s="9" t="s">
        <v>17</v>
      </c>
      <c r="D9" s="10" t="s">
        <v>35</v>
      </c>
      <c r="E9" s="11" t="s">
        <v>36</v>
      </c>
      <c r="F9" s="12">
        <v>199</v>
      </c>
      <c r="G9" s="12">
        <f t="shared" si="0"/>
        <v>3980</v>
      </c>
      <c r="H9" s="13">
        <f>VLOOKUP(B9,Pickmenge!E:G,3,0)</f>
        <v>20</v>
      </c>
      <c r="I9" s="10" t="s">
        <v>32</v>
      </c>
      <c r="J9" s="10" t="s">
        <v>32</v>
      </c>
      <c r="K9" s="10" t="s">
        <v>32</v>
      </c>
      <c r="L9" s="10" t="s">
        <v>32</v>
      </c>
      <c r="M9" s="10" t="s">
        <v>32</v>
      </c>
      <c r="N9" s="10" t="s">
        <v>41</v>
      </c>
      <c r="O9" s="10" t="s">
        <v>42</v>
      </c>
      <c r="P9" s="14">
        <v>199</v>
      </c>
      <c r="Q9" s="15" t="s">
        <v>43</v>
      </c>
      <c r="R9" s="10" t="s">
        <v>44</v>
      </c>
    </row>
    <row r="10" spans="1:18" ht="99.95" customHeight="1" x14ac:dyDescent="0.25">
      <c r="A10" s="7">
        <v>9</v>
      </c>
      <c r="B10" s="8">
        <v>3661825296879</v>
      </c>
      <c r="C10" s="9" t="s">
        <v>17</v>
      </c>
      <c r="D10" s="10" t="s">
        <v>35</v>
      </c>
      <c r="E10" s="11" t="s">
        <v>31</v>
      </c>
      <c r="F10" s="12">
        <v>199</v>
      </c>
      <c r="G10" s="12">
        <f t="shared" si="0"/>
        <v>2786</v>
      </c>
      <c r="H10" s="13">
        <f>VLOOKUP(B10,Pickmenge!E:G,3,0)</f>
        <v>14</v>
      </c>
      <c r="I10" s="10" t="s">
        <v>32</v>
      </c>
      <c r="J10" s="10" t="s">
        <v>32</v>
      </c>
      <c r="K10" s="10" t="s">
        <v>32</v>
      </c>
      <c r="L10" s="10" t="s">
        <v>32</v>
      </c>
      <c r="M10" s="10" t="s">
        <v>32</v>
      </c>
      <c r="N10" s="10" t="s">
        <v>41</v>
      </c>
      <c r="O10" s="10" t="s">
        <v>42</v>
      </c>
      <c r="P10" s="14">
        <v>199</v>
      </c>
      <c r="Q10" s="15" t="s">
        <v>43</v>
      </c>
      <c r="R10" s="10" t="s">
        <v>45</v>
      </c>
    </row>
    <row r="11" spans="1:18" ht="99.95" customHeight="1" x14ac:dyDescent="0.25">
      <c r="A11" s="7">
        <v>10</v>
      </c>
      <c r="B11" s="8">
        <v>3661825296541</v>
      </c>
      <c r="C11" s="9" t="s">
        <v>17</v>
      </c>
      <c r="D11" s="10" t="s">
        <v>35</v>
      </c>
      <c r="E11" s="11" t="s">
        <v>36</v>
      </c>
      <c r="F11" s="12">
        <v>199</v>
      </c>
      <c r="G11" s="12">
        <f t="shared" si="0"/>
        <v>4975</v>
      </c>
      <c r="H11" s="13">
        <f>VLOOKUP(B11,Pickmenge!E:G,3,0)</f>
        <v>25</v>
      </c>
      <c r="I11" s="10" t="s">
        <v>32</v>
      </c>
      <c r="J11" s="10" t="s">
        <v>32</v>
      </c>
      <c r="K11" s="10" t="s">
        <v>32</v>
      </c>
      <c r="L11" s="10" t="s">
        <v>32</v>
      </c>
      <c r="M11" s="10" t="s">
        <v>32</v>
      </c>
      <c r="N11" s="10" t="s">
        <v>46</v>
      </c>
      <c r="O11" s="10" t="s">
        <v>47</v>
      </c>
      <c r="P11" s="14">
        <v>199</v>
      </c>
      <c r="Q11" s="15" t="s">
        <v>48</v>
      </c>
      <c r="R11" s="10" t="s">
        <v>49</v>
      </c>
    </row>
    <row r="12" spans="1:18" ht="99.95" customHeight="1" x14ac:dyDescent="0.25">
      <c r="A12" s="7">
        <v>11</v>
      </c>
      <c r="B12" s="8">
        <v>3661825296558</v>
      </c>
      <c r="C12" s="9" t="s">
        <v>17</v>
      </c>
      <c r="D12" s="10" t="s">
        <v>35</v>
      </c>
      <c r="E12" s="11" t="s">
        <v>31</v>
      </c>
      <c r="F12" s="12">
        <v>199</v>
      </c>
      <c r="G12" s="12">
        <f t="shared" si="0"/>
        <v>3184</v>
      </c>
      <c r="H12" s="13">
        <f>VLOOKUP(B12,Pickmenge!E:G,3,0)</f>
        <v>16</v>
      </c>
      <c r="I12" s="10" t="s">
        <v>32</v>
      </c>
      <c r="J12" s="10" t="s">
        <v>32</v>
      </c>
      <c r="K12" s="10" t="s">
        <v>32</v>
      </c>
      <c r="L12" s="10" t="s">
        <v>32</v>
      </c>
      <c r="M12" s="10" t="s">
        <v>32</v>
      </c>
      <c r="N12" s="10" t="s">
        <v>46</v>
      </c>
      <c r="O12" s="10" t="s">
        <v>47</v>
      </c>
      <c r="P12" s="14">
        <v>199</v>
      </c>
      <c r="Q12" s="15" t="s">
        <v>48</v>
      </c>
      <c r="R12" s="10" t="s">
        <v>50</v>
      </c>
    </row>
    <row r="13" spans="1:18" ht="99.95" customHeight="1" x14ac:dyDescent="0.25">
      <c r="A13" s="7">
        <v>12</v>
      </c>
      <c r="B13" s="8">
        <v>3661825296800</v>
      </c>
      <c r="C13" s="9" t="s">
        <v>17</v>
      </c>
      <c r="D13" s="10" t="s">
        <v>51</v>
      </c>
      <c r="E13" s="11" t="s">
        <v>36</v>
      </c>
      <c r="F13" s="12">
        <v>199</v>
      </c>
      <c r="G13" s="12">
        <f t="shared" si="0"/>
        <v>0</v>
      </c>
      <c r="H13" s="13"/>
      <c r="I13" s="10" t="s">
        <v>32</v>
      </c>
      <c r="J13" s="10" t="s">
        <v>32</v>
      </c>
      <c r="K13" s="10" t="s">
        <v>32</v>
      </c>
      <c r="L13" s="10" t="s">
        <v>32</v>
      </c>
      <c r="M13" s="10" t="s">
        <v>32</v>
      </c>
      <c r="N13" s="10" t="s">
        <v>46</v>
      </c>
      <c r="O13" s="10" t="s">
        <v>52</v>
      </c>
      <c r="P13" s="14">
        <v>199</v>
      </c>
      <c r="Q13" s="15" t="s">
        <v>53</v>
      </c>
      <c r="R13" s="10" t="s">
        <v>54</v>
      </c>
    </row>
    <row r="14" spans="1:18" ht="99.95" customHeight="1" x14ac:dyDescent="0.25">
      <c r="A14" s="7">
        <v>13</v>
      </c>
      <c r="B14" s="8">
        <v>3661825296817</v>
      </c>
      <c r="C14" s="9" t="s">
        <v>17</v>
      </c>
      <c r="D14" s="10" t="s">
        <v>51</v>
      </c>
      <c r="E14" s="11" t="s">
        <v>31</v>
      </c>
      <c r="F14" s="12">
        <v>199</v>
      </c>
      <c r="G14" s="12">
        <f t="shared" si="0"/>
        <v>199</v>
      </c>
      <c r="H14" s="13">
        <f>VLOOKUP(B14,Pickmenge!E:G,3,0)</f>
        <v>1</v>
      </c>
      <c r="I14" s="10" t="s">
        <v>32</v>
      </c>
      <c r="J14" s="10" t="s">
        <v>32</v>
      </c>
      <c r="K14" s="10" t="s">
        <v>32</v>
      </c>
      <c r="L14" s="10" t="s">
        <v>32</v>
      </c>
      <c r="M14" s="10" t="s">
        <v>32</v>
      </c>
      <c r="N14" s="10" t="s">
        <v>46</v>
      </c>
      <c r="O14" s="10" t="s">
        <v>52</v>
      </c>
      <c r="P14" s="14">
        <v>199</v>
      </c>
      <c r="Q14" s="15" t="s">
        <v>53</v>
      </c>
      <c r="R14" s="10" t="s">
        <v>55</v>
      </c>
    </row>
    <row r="15" spans="1:18" ht="99.95" customHeight="1" x14ac:dyDescent="0.25">
      <c r="A15" s="7">
        <v>14</v>
      </c>
      <c r="B15" s="8">
        <v>3661825311848</v>
      </c>
      <c r="C15" s="9" t="s">
        <v>17</v>
      </c>
      <c r="D15" s="10" t="s">
        <v>56</v>
      </c>
      <c r="E15" s="11" t="s">
        <v>36</v>
      </c>
      <c r="F15" s="12">
        <v>159</v>
      </c>
      <c r="G15" s="12">
        <f t="shared" si="0"/>
        <v>3975</v>
      </c>
      <c r="H15" s="13">
        <f>VLOOKUP(B15,Pickmenge!E:G,3,0)</f>
        <v>25</v>
      </c>
      <c r="I15" s="10" t="s">
        <v>32</v>
      </c>
      <c r="J15" s="10" t="s">
        <v>32</v>
      </c>
      <c r="K15" s="10" t="s">
        <v>32</v>
      </c>
      <c r="L15" s="10" t="s">
        <v>32</v>
      </c>
      <c r="M15" s="10" t="s">
        <v>32</v>
      </c>
      <c r="N15" s="10" t="s">
        <v>57</v>
      </c>
      <c r="O15" s="10" t="s">
        <v>57</v>
      </c>
      <c r="P15" s="14">
        <v>159</v>
      </c>
      <c r="Q15" s="15" t="s">
        <v>58</v>
      </c>
      <c r="R15" s="10" t="s">
        <v>59</v>
      </c>
    </row>
    <row r="16" spans="1:18" ht="99.95" customHeight="1" x14ac:dyDescent="0.25">
      <c r="A16" s="7">
        <v>15</v>
      </c>
      <c r="B16" s="8">
        <v>3661825311985</v>
      </c>
      <c r="C16" s="9" t="s">
        <v>17</v>
      </c>
      <c r="D16" s="10" t="s">
        <v>56</v>
      </c>
      <c r="E16" s="11" t="s">
        <v>31</v>
      </c>
      <c r="F16" s="12">
        <v>159</v>
      </c>
      <c r="G16" s="12">
        <f t="shared" si="0"/>
        <v>4293</v>
      </c>
      <c r="H16" s="13">
        <f>VLOOKUP(B16,Pickmenge!E:G,3,0)</f>
        <v>27</v>
      </c>
      <c r="I16" s="10" t="s">
        <v>32</v>
      </c>
      <c r="J16" s="10" t="s">
        <v>32</v>
      </c>
      <c r="K16" s="10" t="s">
        <v>32</v>
      </c>
      <c r="L16" s="10" t="s">
        <v>32</v>
      </c>
      <c r="M16" s="10" t="s">
        <v>32</v>
      </c>
      <c r="N16" s="10" t="s">
        <v>57</v>
      </c>
      <c r="O16" s="10" t="s">
        <v>57</v>
      </c>
      <c r="P16" s="14">
        <v>159</v>
      </c>
      <c r="Q16" s="15" t="s">
        <v>58</v>
      </c>
      <c r="R16" s="10" t="s">
        <v>60</v>
      </c>
    </row>
    <row r="17" spans="1:18" ht="99.95" customHeight="1" x14ac:dyDescent="0.25">
      <c r="A17" s="7">
        <v>16</v>
      </c>
      <c r="B17" s="8">
        <v>3661825311909</v>
      </c>
      <c r="C17" s="9" t="s">
        <v>17</v>
      </c>
      <c r="D17" s="10" t="s">
        <v>56</v>
      </c>
      <c r="E17" s="11" t="s">
        <v>36</v>
      </c>
      <c r="F17" s="12">
        <v>159</v>
      </c>
      <c r="G17" s="12">
        <f t="shared" si="0"/>
        <v>1590</v>
      </c>
      <c r="H17" s="13">
        <f>VLOOKUP(B17,Pickmenge!E:G,3,0)</f>
        <v>10</v>
      </c>
      <c r="I17" s="10" t="s">
        <v>32</v>
      </c>
      <c r="J17" s="10" t="s">
        <v>32</v>
      </c>
      <c r="K17" s="10" t="s">
        <v>32</v>
      </c>
      <c r="L17" s="10" t="s">
        <v>32</v>
      </c>
      <c r="M17" s="10" t="s">
        <v>32</v>
      </c>
      <c r="N17" s="10" t="s">
        <v>46</v>
      </c>
      <c r="O17" s="10" t="s">
        <v>61</v>
      </c>
      <c r="P17" s="14">
        <v>159</v>
      </c>
      <c r="Q17" s="15" t="s">
        <v>62</v>
      </c>
      <c r="R17" s="10" t="s">
        <v>63</v>
      </c>
    </row>
    <row r="18" spans="1:18" ht="99.95" customHeight="1" x14ac:dyDescent="0.25">
      <c r="A18" s="7">
        <v>17</v>
      </c>
      <c r="B18" s="8">
        <v>3661825312012</v>
      </c>
      <c r="C18" s="9" t="s">
        <v>17</v>
      </c>
      <c r="D18" s="10" t="s">
        <v>56</v>
      </c>
      <c r="E18" s="11" t="s">
        <v>31</v>
      </c>
      <c r="F18" s="12">
        <v>159</v>
      </c>
      <c r="G18" s="12">
        <f t="shared" si="0"/>
        <v>1113</v>
      </c>
      <c r="H18" s="13">
        <f>VLOOKUP(B18,Pickmenge!E:G,3,0)</f>
        <v>7</v>
      </c>
      <c r="I18" s="10" t="s">
        <v>32</v>
      </c>
      <c r="J18" s="10" t="s">
        <v>32</v>
      </c>
      <c r="K18" s="10" t="s">
        <v>32</v>
      </c>
      <c r="L18" s="10" t="s">
        <v>32</v>
      </c>
      <c r="M18" s="10" t="s">
        <v>32</v>
      </c>
      <c r="N18" s="10" t="s">
        <v>46</v>
      </c>
      <c r="O18" s="10" t="s">
        <v>61</v>
      </c>
      <c r="P18" s="14">
        <v>159</v>
      </c>
      <c r="Q18" s="15" t="s">
        <v>62</v>
      </c>
      <c r="R18" s="10" t="s">
        <v>64</v>
      </c>
    </row>
    <row r="19" spans="1:18" ht="99.95" customHeight="1" x14ac:dyDescent="0.25">
      <c r="A19" s="7">
        <v>18</v>
      </c>
      <c r="B19" s="8">
        <v>3661825311923</v>
      </c>
      <c r="C19" s="9" t="s">
        <v>17</v>
      </c>
      <c r="D19" s="10" t="s">
        <v>56</v>
      </c>
      <c r="E19" s="11" t="s">
        <v>36</v>
      </c>
      <c r="F19" s="12">
        <v>159</v>
      </c>
      <c r="G19" s="12">
        <f t="shared" si="0"/>
        <v>636</v>
      </c>
      <c r="H19" s="13">
        <f>VLOOKUP(B19,Pickmenge!E:G,3,0)</f>
        <v>4</v>
      </c>
      <c r="I19" s="10" t="s">
        <v>32</v>
      </c>
      <c r="J19" s="10" t="s">
        <v>32</v>
      </c>
      <c r="K19" s="10" t="s">
        <v>32</v>
      </c>
      <c r="L19" s="10" t="s">
        <v>32</v>
      </c>
      <c r="M19" s="10" t="s">
        <v>32</v>
      </c>
      <c r="N19" s="10" t="s">
        <v>65</v>
      </c>
      <c r="O19" s="10" t="s">
        <v>66</v>
      </c>
      <c r="P19" s="14">
        <v>159</v>
      </c>
      <c r="Q19" s="15" t="s">
        <v>67</v>
      </c>
      <c r="R19" s="10" t="s">
        <v>68</v>
      </c>
    </row>
    <row r="20" spans="1:18" ht="99.95" customHeight="1" x14ac:dyDescent="0.25">
      <c r="A20" s="7">
        <v>19</v>
      </c>
      <c r="B20" s="8">
        <v>3661825312029</v>
      </c>
      <c r="C20" s="9" t="s">
        <v>17</v>
      </c>
      <c r="D20" s="10" t="s">
        <v>56</v>
      </c>
      <c r="E20" s="11" t="s">
        <v>31</v>
      </c>
      <c r="F20" s="12">
        <v>159</v>
      </c>
      <c r="G20" s="12">
        <f t="shared" si="0"/>
        <v>795</v>
      </c>
      <c r="H20" s="13">
        <f>VLOOKUP(B20,Pickmenge!E:G,3,0)</f>
        <v>5</v>
      </c>
      <c r="I20" s="10" t="s">
        <v>32</v>
      </c>
      <c r="J20" s="10" t="s">
        <v>32</v>
      </c>
      <c r="K20" s="10" t="s">
        <v>32</v>
      </c>
      <c r="L20" s="10" t="s">
        <v>32</v>
      </c>
      <c r="M20" s="10" t="s">
        <v>32</v>
      </c>
      <c r="N20" s="10" t="s">
        <v>65</v>
      </c>
      <c r="O20" s="10" t="s">
        <v>66</v>
      </c>
      <c r="P20" s="14">
        <v>159</v>
      </c>
      <c r="Q20" s="15" t="s">
        <v>67</v>
      </c>
      <c r="R20" s="10" t="s">
        <v>69</v>
      </c>
    </row>
    <row r="21" spans="1:18" ht="99.95" customHeight="1" x14ac:dyDescent="0.25">
      <c r="A21" s="7">
        <v>20</v>
      </c>
      <c r="B21" s="8">
        <v>3661825296640</v>
      </c>
      <c r="C21" s="9" t="s">
        <v>17</v>
      </c>
      <c r="D21" s="10" t="s">
        <v>35</v>
      </c>
      <c r="E21" s="11" t="s">
        <v>36</v>
      </c>
      <c r="F21" s="12">
        <v>199</v>
      </c>
      <c r="G21" s="12">
        <f t="shared" si="0"/>
        <v>3383</v>
      </c>
      <c r="H21" s="13">
        <f>VLOOKUP(B21,Pickmenge!E:G,3,0)</f>
        <v>17</v>
      </c>
      <c r="I21" s="10" t="s">
        <v>32</v>
      </c>
      <c r="J21" s="10" t="s">
        <v>32</v>
      </c>
      <c r="K21" s="10" t="s">
        <v>32</v>
      </c>
      <c r="L21" s="10" t="s">
        <v>32</v>
      </c>
      <c r="M21" s="10" t="s">
        <v>32</v>
      </c>
      <c r="N21" s="10" t="s">
        <v>70</v>
      </c>
      <c r="O21" s="10" t="s">
        <v>70</v>
      </c>
      <c r="P21" s="14">
        <v>199</v>
      </c>
      <c r="Q21" s="15" t="s">
        <v>71</v>
      </c>
      <c r="R21" s="10" t="s">
        <v>72</v>
      </c>
    </row>
    <row r="22" spans="1:18" ht="99.95" customHeight="1" x14ac:dyDescent="0.25">
      <c r="A22" s="7">
        <v>21</v>
      </c>
      <c r="B22" s="8">
        <v>3661825296657</v>
      </c>
      <c r="C22" s="9" t="s">
        <v>17</v>
      </c>
      <c r="D22" s="10" t="s">
        <v>35</v>
      </c>
      <c r="E22" s="11" t="s">
        <v>31</v>
      </c>
      <c r="F22" s="12">
        <v>199</v>
      </c>
      <c r="G22" s="12">
        <f t="shared" si="0"/>
        <v>6169</v>
      </c>
      <c r="H22" s="13">
        <f>VLOOKUP(B22,Pickmenge!E:G,3,0)</f>
        <v>31</v>
      </c>
      <c r="I22" s="10" t="s">
        <v>32</v>
      </c>
      <c r="J22" s="10" t="s">
        <v>32</v>
      </c>
      <c r="K22" s="10" t="s">
        <v>32</v>
      </c>
      <c r="L22" s="10" t="s">
        <v>32</v>
      </c>
      <c r="M22" s="10" t="s">
        <v>32</v>
      </c>
      <c r="N22" s="10" t="s">
        <v>70</v>
      </c>
      <c r="O22" s="10" t="s">
        <v>70</v>
      </c>
      <c r="P22" s="14">
        <v>199</v>
      </c>
      <c r="Q22" s="15" t="s">
        <v>71</v>
      </c>
      <c r="R22" s="10" t="s">
        <v>73</v>
      </c>
    </row>
    <row r="23" spans="1:18" ht="99.95" customHeight="1" x14ac:dyDescent="0.25">
      <c r="A23" s="7">
        <v>22</v>
      </c>
      <c r="B23" s="8">
        <v>3661825296626</v>
      </c>
      <c r="C23" s="9" t="s">
        <v>17</v>
      </c>
      <c r="D23" s="10" t="s">
        <v>74</v>
      </c>
      <c r="E23" s="11" t="s">
        <v>36</v>
      </c>
      <c r="F23" s="12">
        <v>199</v>
      </c>
      <c r="G23" s="12">
        <f t="shared" si="0"/>
        <v>5373</v>
      </c>
      <c r="H23" s="13">
        <f>VLOOKUP(B23,Pickmenge!E:G,3,0)</f>
        <v>27</v>
      </c>
      <c r="I23" s="10" t="s">
        <v>32</v>
      </c>
      <c r="J23" s="10" t="s">
        <v>32</v>
      </c>
      <c r="K23" s="10" t="s">
        <v>75</v>
      </c>
      <c r="L23" s="10" t="s">
        <v>76</v>
      </c>
      <c r="M23" s="10" t="s">
        <v>22</v>
      </c>
      <c r="N23" s="10" t="s">
        <v>23</v>
      </c>
      <c r="O23" s="10" t="s">
        <v>23</v>
      </c>
      <c r="P23" s="14">
        <v>199</v>
      </c>
      <c r="Q23" s="15" t="s">
        <v>77</v>
      </c>
      <c r="R23" s="10" t="s">
        <v>78</v>
      </c>
    </row>
    <row r="24" spans="1:18" ht="99.95" customHeight="1" x14ac:dyDescent="0.25">
      <c r="A24" s="7">
        <v>23</v>
      </c>
      <c r="B24" s="8">
        <v>3661825296633</v>
      </c>
      <c r="C24" s="9" t="s">
        <v>17</v>
      </c>
      <c r="D24" s="10" t="s">
        <v>74</v>
      </c>
      <c r="E24" s="11" t="s">
        <v>31</v>
      </c>
      <c r="F24" s="12">
        <v>199</v>
      </c>
      <c r="G24" s="12">
        <f t="shared" si="0"/>
        <v>8159</v>
      </c>
      <c r="H24" s="13">
        <f>VLOOKUP(B24,Pickmenge!E:G,3,0)</f>
        <v>41</v>
      </c>
      <c r="I24" s="10" t="s">
        <v>32</v>
      </c>
      <c r="J24" s="10" t="s">
        <v>32</v>
      </c>
      <c r="K24" s="10" t="s">
        <v>75</v>
      </c>
      <c r="L24" s="10" t="s">
        <v>76</v>
      </c>
      <c r="M24" s="10" t="s">
        <v>22</v>
      </c>
      <c r="N24" s="10" t="s">
        <v>23</v>
      </c>
      <c r="O24" s="10" t="s">
        <v>23</v>
      </c>
      <c r="P24" s="14">
        <v>199</v>
      </c>
      <c r="Q24" s="15" t="s">
        <v>77</v>
      </c>
      <c r="R24" s="10" t="s">
        <v>79</v>
      </c>
    </row>
    <row r="25" spans="1:18" ht="99.95" customHeight="1" x14ac:dyDescent="0.25">
      <c r="A25" s="7">
        <v>24</v>
      </c>
      <c r="B25" s="8">
        <v>3661825326644</v>
      </c>
      <c r="C25" s="9" t="s">
        <v>17</v>
      </c>
      <c r="D25" s="10" t="s">
        <v>18</v>
      </c>
      <c r="E25" s="11" t="s">
        <v>80</v>
      </c>
      <c r="F25" s="12">
        <v>339</v>
      </c>
      <c r="G25" s="12">
        <f t="shared" si="0"/>
        <v>3729</v>
      </c>
      <c r="H25" s="13">
        <f>VLOOKUP(B25,Pickmenge!E:G,3,0)</f>
        <v>11</v>
      </c>
      <c r="I25" s="10" t="s">
        <v>20</v>
      </c>
      <c r="J25" s="10" t="s">
        <v>20</v>
      </c>
      <c r="K25" s="10" t="s">
        <v>21</v>
      </c>
      <c r="L25" s="10" t="s">
        <v>22</v>
      </c>
      <c r="M25" s="10" t="s">
        <v>22</v>
      </c>
      <c r="N25" s="10" t="s">
        <v>70</v>
      </c>
      <c r="O25" s="10" t="s">
        <v>70</v>
      </c>
      <c r="P25" s="14">
        <v>339</v>
      </c>
      <c r="Q25" s="15" t="s">
        <v>81</v>
      </c>
      <c r="R25" s="10" t="s">
        <v>82</v>
      </c>
    </row>
    <row r="26" spans="1:18" ht="99.95" customHeight="1" x14ac:dyDescent="0.25">
      <c r="A26" s="7">
        <v>25</v>
      </c>
      <c r="B26" s="8">
        <v>3661825326637</v>
      </c>
      <c r="C26" s="9" t="s">
        <v>17</v>
      </c>
      <c r="D26" s="10" t="s">
        <v>18</v>
      </c>
      <c r="E26" s="11" t="s">
        <v>83</v>
      </c>
      <c r="F26" s="12">
        <v>339</v>
      </c>
      <c r="G26" s="12">
        <f t="shared" si="0"/>
        <v>4407</v>
      </c>
      <c r="H26" s="13">
        <f>VLOOKUP(B26,Pickmenge!E:G,3,0)</f>
        <v>13</v>
      </c>
      <c r="I26" s="10" t="s">
        <v>20</v>
      </c>
      <c r="J26" s="10" t="s">
        <v>20</v>
      </c>
      <c r="K26" s="10" t="s">
        <v>21</v>
      </c>
      <c r="L26" s="10" t="s">
        <v>22</v>
      </c>
      <c r="M26" s="10" t="s">
        <v>22</v>
      </c>
      <c r="N26" s="10" t="s">
        <v>70</v>
      </c>
      <c r="O26" s="10" t="s">
        <v>70</v>
      </c>
      <c r="P26" s="14">
        <v>339</v>
      </c>
      <c r="Q26" s="15" t="s">
        <v>81</v>
      </c>
      <c r="R26" s="10" t="s">
        <v>84</v>
      </c>
    </row>
    <row r="27" spans="1:18" ht="99.95" customHeight="1" x14ac:dyDescent="0.25">
      <c r="A27" s="7">
        <v>26</v>
      </c>
      <c r="B27" s="8">
        <v>3661825326620</v>
      </c>
      <c r="C27" s="9" t="s">
        <v>17</v>
      </c>
      <c r="D27" s="10" t="s">
        <v>18</v>
      </c>
      <c r="E27" s="11" t="s">
        <v>19</v>
      </c>
      <c r="F27" s="12">
        <v>339</v>
      </c>
      <c r="G27" s="12">
        <f t="shared" si="0"/>
        <v>4407</v>
      </c>
      <c r="H27" s="13">
        <f>VLOOKUP(B27,Pickmenge!E:G,3,0)</f>
        <v>13</v>
      </c>
      <c r="I27" s="10" t="s">
        <v>20</v>
      </c>
      <c r="J27" s="10" t="s">
        <v>20</v>
      </c>
      <c r="K27" s="10" t="s">
        <v>21</v>
      </c>
      <c r="L27" s="10" t="s">
        <v>22</v>
      </c>
      <c r="M27" s="10" t="s">
        <v>22</v>
      </c>
      <c r="N27" s="10" t="s">
        <v>70</v>
      </c>
      <c r="O27" s="10" t="s">
        <v>70</v>
      </c>
      <c r="P27" s="14">
        <v>339</v>
      </c>
      <c r="Q27" s="15" t="s">
        <v>81</v>
      </c>
      <c r="R27" s="10" t="s">
        <v>85</v>
      </c>
    </row>
    <row r="28" spans="1:18" ht="99.95" customHeight="1" x14ac:dyDescent="0.25">
      <c r="A28" s="7">
        <v>27</v>
      </c>
      <c r="B28" s="8">
        <v>3661825326651</v>
      </c>
      <c r="C28" s="9" t="s">
        <v>17</v>
      </c>
      <c r="D28" s="10" t="s">
        <v>18</v>
      </c>
      <c r="E28" s="11" t="s">
        <v>26</v>
      </c>
      <c r="F28" s="12">
        <v>339</v>
      </c>
      <c r="G28" s="12">
        <f t="shared" si="0"/>
        <v>0</v>
      </c>
      <c r="H28" s="13"/>
      <c r="I28" s="10" t="s">
        <v>20</v>
      </c>
      <c r="J28" s="10" t="s">
        <v>20</v>
      </c>
      <c r="K28" s="10" t="s">
        <v>21</v>
      </c>
      <c r="L28" s="10" t="s">
        <v>22</v>
      </c>
      <c r="M28" s="10" t="s">
        <v>22</v>
      </c>
      <c r="N28" s="10" t="s">
        <v>70</v>
      </c>
      <c r="O28" s="10" t="s">
        <v>70</v>
      </c>
      <c r="P28" s="14">
        <v>339</v>
      </c>
      <c r="Q28" s="15" t="s">
        <v>81</v>
      </c>
      <c r="R28" s="10" t="s">
        <v>86</v>
      </c>
    </row>
    <row r="29" spans="1:18" ht="99.95" customHeight="1" x14ac:dyDescent="0.25">
      <c r="A29" s="7">
        <v>28</v>
      </c>
      <c r="B29" s="8">
        <v>3661825326613</v>
      </c>
      <c r="C29" s="9" t="s">
        <v>17</v>
      </c>
      <c r="D29" s="10" t="s">
        <v>18</v>
      </c>
      <c r="E29" s="11" t="s">
        <v>28</v>
      </c>
      <c r="F29" s="12">
        <v>339</v>
      </c>
      <c r="G29" s="12">
        <f t="shared" si="0"/>
        <v>1695</v>
      </c>
      <c r="H29" s="13">
        <f>VLOOKUP(B29,Pickmenge!E:G,3,0)</f>
        <v>5</v>
      </c>
      <c r="I29" s="10" t="s">
        <v>20</v>
      </c>
      <c r="J29" s="10" t="s">
        <v>20</v>
      </c>
      <c r="K29" s="10" t="s">
        <v>21</v>
      </c>
      <c r="L29" s="10" t="s">
        <v>22</v>
      </c>
      <c r="M29" s="10" t="s">
        <v>22</v>
      </c>
      <c r="N29" s="10" t="s">
        <v>70</v>
      </c>
      <c r="O29" s="10" t="s">
        <v>70</v>
      </c>
      <c r="P29" s="14">
        <v>339</v>
      </c>
      <c r="Q29" s="15" t="s">
        <v>81</v>
      </c>
      <c r="R29" s="10" t="s">
        <v>87</v>
      </c>
    </row>
    <row r="30" spans="1:18" ht="99.95" customHeight="1" x14ac:dyDescent="0.25">
      <c r="A30" s="7">
        <v>29</v>
      </c>
      <c r="B30" s="8">
        <v>3661825313514</v>
      </c>
      <c r="C30" s="9" t="s">
        <v>17</v>
      </c>
      <c r="D30" s="10" t="s">
        <v>88</v>
      </c>
      <c r="E30" s="11" t="s">
        <v>36</v>
      </c>
      <c r="F30" s="12">
        <v>179</v>
      </c>
      <c r="G30" s="12">
        <f t="shared" si="0"/>
        <v>179</v>
      </c>
      <c r="H30" s="13">
        <f>VLOOKUP(B30,Pickmenge!E:G,3,0)</f>
        <v>1</v>
      </c>
      <c r="I30" s="10" t="s">
        <v>32</v>
      </c>
      <c r="J30" s="10" t="s">
        <v>32</v>
      </c>
      <c r="K30" s="10" t="s">
        <v>32</v>
      </c>
      <c r="L30" s="10" t="s">
        <v>32</v>
      </c>
      <c r="M30" s="10" t="s">
        <v>32</v>
      </c>
      <c r="N30" s="10" t="s">
        <v>65</v>
      </c>
      <c r="O30" s="10" t="s">
        <v>65</v>
      </c>
      <c r="P30" s="14">
        <v>179</v>
      </c>
      <c r="Q30" s="15" t="s">
        <v>89</v>
      </c>
      <c r="R30" s="10" t="s">
        <v>90</v>
      </c>
    </row>
    <row r="31" spans="1:18" ht="99.95" customHeight="1" x14ac:dyDescent="0.25">
      <c r="A31" s="7">
        <v>30</v>
      </c>
      <c r="B31" s="8">
        <v>3661825313316</v>
      </c>
      <c r="C31" s="9" t="s">
        <v>17</v>
      </c>
      <c r="D31" s="10" t="s">
        <v>91</v>
      </c>
      <c r="E31" s="11" t="s">
        <v>36</v>
      </c>
      <c r="F31" s="12">
        <v>199</v>
      </c>
      <c r="G31" s="12">
        <f t="shared" si="0"/>
        <v>5373</v>
      </c>
      <c r="H31" s="13">
        <f>VLOOKUP(B31,Pickmenge!E:G,3,0)</f>
        <v>27</v>
      </c>
      <c r="I31" s="10" t="s">
        <v>32</v>
      </c>
      <c r="J31" s="10" t="s">
        <v>32</v>
      </c>
      <c r="K31" s="10" t="s">
        <v>32</v>
      </c>
      <c r="L31" s="10" t="s">
        <v>32</v>
      </c>
      <c r="M31" s="10" t="s">
        <v>32</v>
      </c>
      <c r="N31" s="10" t="s">
        <v>57</v>
      </c>
      <c r="O31" s="10" t="s">
        <v>57</v>
      </c>
      <c r="P31" s="14">
        <v>199</v>
      </c>
      <c r="Q31" s="15" t="s">
        <v>92</v>
      </c>
      <c r="R31" s="10" t="s">
        <v>93</v>
      </c>
    </row>
    <row r="32" spans="1:18" ht="99.95" customHeight="1" x14ac:dyDescent="0.25">
      <c r="A32" s="7">
        <v>31</v>
      </c>
      <c r="B32" s="8">
        <v>3661825313323</v>
      </c>
      <c r="C32" s="9" t="s">
        <v>17</v>
      </c>
      <c r="D32" s="10" t="s">
        <v>91</v>
      </c>
      <c r="E32" s="11" t="s">
        <v>31</v>
      </c>
      <c r="F32" s="12">
        <v>199</v>
      </c>
      <c r="G32" s="12">
        <f t="shared" si="0"/>
        <v>3980</v>
      </c>
      <c r="H32" s="13">
        <f>VLOOKUP(B32,Pickmenge!E:G,3,0)</f>
        <v>20</v>
      </c>
      <c r="I32" s="10" t="s">
        <v>32</v>
      </c>
      <c r="J32" s="10" t="s">
        <v>32</v>
      </c>
      <c r="K32" s="10" t="s">
        <v>32</v>
      </c>
      <c r="L32" s="10" t="s">
        <v>32</v>
      </c>
      <c r="M32" s="10" t="s">
        <v>32</v>
      </c>
      <c r="N32" s="10" t="s">
        <v>57</v>
      </c>
      <c r="O32" s="10" t="s">
        <v>57</v>
      </c>
      <c r="P32" s="14">
        <v>199</v>
      </c>
      <c r="Q32" s="15" t="s">
        <v>92</v>
      </c>
      <c r="R32" s="10" t="s">
        <v>94</v>
      </c>
    </row>
    <row r="33" spans="1:18" ht="99.95" customHeight="1" x14ac:dyDescent="0.25">
      <c r="A33" s="7">
        <v>32</v>
      </c>
      <c r="B33" s="8">
        <v>3661825313378</v>
      </c>
      <c r="C33" s="9" t="s">
        <v>17</v>
      </c>
      <c r="D33" s="10" t="s">
        <v>91</v>
      </c>
      <c r="E33" s="11" t="s">
        <v>36</v>
      </c>
      <c r="F33" s="12">
        <v>199</v>
      </c>
      <c r="G33" s="12">
        <f t="shared" si="0"/>
        <v>1990</v>
      </c>
      <c r="H33" s="13">
        <f>VLOOKUP(B33,Pickmenge!E:G,3,0)</f>
        <v>10</v>
      </c>
      <c r="I33" s="10" t="s">
        <v>32</v>
      </c>
      <c r="J33" s="10" t="s">
        <v>32</v>
      </c>
      <c r="K33" s="10" t="s">
        <v>32</v>
      </c>
      <c r="L33" s="10" t="s">
        <v>32</v>
      </c>
      <c r="M33" s="10" t="s">
        <v>32</v>
      </c>
      <c r="N33" s="10" t="s">
        <v>65</v>
      </c>
      <c r="O33" s="10" t="s">
        <v>65</v>
      </c>
      <c r="P33" s="14">
        <v>199</v>
      </c>
      <c r="Q33" s="15" t="s">
        <v>95</v>
      </c>
      <c r="R33" s="10" t="s">
        <v>96</v>
      </c>
    </row>
    <row r="34" spans="1:18" ht="99.95" customHeight="1" x14ac:dyDescent="0.25">
      <c r="A34" s="7">
        <v>33</v>
      </c>
      <c r="B34" s="8">
        <v>3661825313385</v>
      </c>
      <c r="C34" s="9" t="s">
        <v>17</v>
      </c>
      <c r="D34" s="10" t="s">
        <v>91</v>
      </c>
      <c r="E34" s="11" t="s">
        <v>31</v>
      </c>
      <c r="F34" s="12">
        <v>199</v>
      </c>
      <c r="G34" s="12">
        <f t="shared" si="0"/>
        <v>597</v>
      </c>
      <c r="H34" s="13">
        <f>VLOOKUP(B34,Pickmenge!E:G,3,0)</f>
        <v>3</v>
      </c>
      <c r="I34" s="10" t="s">
        <v>32</v>
      </c>
      <c r="J34" s="10" t="s">
        <v>32</v>
      </c>
      <c r="K34" s="10" t="s">
        <v>32</v>
      </c>
      <c r="L34" s="10" t="s">
        <v>32</v>
      </c>
      <c r="M34" s="10" t="s">
        <v>32</v>
      </c>
      <c r="N34" s="10" t="s">
        <v>65</v>
      </c>
      <c r="O34" s="10" t="s">
        <v>65</v>
      </c>
      <c r="P34" s="14">
        <v>199</v>
      </c>
      <c r="Q34" s="15" t="s">
        <v>95</v>
      </c>
      <c r="R34" s="10" t="s">
        <v>97</v>
      </c>
    </row>
    <row r="35" spans="1:18" ht="99.95" customHeight="1" x14ac:dyDescent="0.25">
      <c r="A35" s="7">
        <v>34</v>
      </c>
      <c r="B35" s="8">
        <v>3661825312913</v>
      </c>
      <c r="C35" s="9" t="s">
        <v>17</v>
      </c>
      <c r="D35" s="10" t="s">
        <v>98</v>
      </c>
      <c r="E35" s="11" t="s">
        <v>36</v>
      </c>
      <c r="F35" s="12">
        <v>189</v>
      </c>
      <c r="G35" s="12">
        <f t="shared" si="0"/>
        <v>4347</v>
      </c>
      <c r="H35" s="13">
        <f>VLOOKUP(B35,Pickmenge!E:G,3,0)</f>
        <v>23</v>
      </c>
      <c r="I35" s="10" t="s">
        <v>32</v>
      </c>
      <c r="J35" s="10" t="s">
        <v>32</v>
      </c>
      <c r="K35" s="10" t="s">
        <v>32</v>
      </c>
      <c r="L35" s="10" t="s">
        <v>32</v>
      </c>
      <c r="M35" s="10" t="s">
        <v>32</v>
      </c>
      <c r="N35" s="10" t="s">
        <v>99</v>
      </c>
      <c r="O35" s="10" t="s">
        <v>99</v>
      </c>
      <c r="P35" s="14">
        <v>189</v>
      </c>
      <c r="Q35" s="15" t="s">
        <v>100</v>
      </c>
      <c r="R35" s="10" t="s">
        <v>101</v>
      </c>
    </row>
    <row r="36" spans="1:18" ht="99.95" customHeight="1" x14ac:dyDescent="0.25">
      <c r="A36" s="7">
        <v>35</v>
      </c>
      <c r="B36" s="8">
        <v>3661825312920</v>
      </c>
      <c r="C36" s="9" t="s">
        <v>17</v>
      </c>
      <c r="D36" s="10" t="s">
        <v>98</v>
      </c>
      <c r="E36" s="11" t="s">
        <v>31</v>
      </c>
      <c r="F36" s="12">
        <v>189</v>
      </c>
      <c r="G36" s="12">
        <f t="shared" si="0"/>
        <v>0</v>
      </c>
      <c r="H36" s="13"/>
      <c r="I36" s="10" t="s">
        <v>32</v>
      </c>
      <c r="J36" s="10" t="s">
        <v>32</v>
      </c>
      <c r="K36" s="10" t="s">
        <v>32</v>
      </c>
      <c r="L36" s="10" t="s">
        <v>32</v>
      </c>
      <c r="M36" s="10" t="s">
        <v>32</v>
      </c>
      <c r="N36" s="10" t="s">
        <v>99</v>
      </c>
      <c r="O36" s="10" t="s">
        <v>99</v>
      </c>
      <c r="P36" s="14">
        <v>189</v>
      </c>
      <c r="Q36" s="15" t="s">
        <v>100</v>
      </c>
      <c r="R36" s="10" t="s">
        <v>102</v>
      </c>
    </row>
    <row r="37" spans="1:18" ht="99.95" customHeight="1" x14ac:dyDescent="0.25">
      <c r="A37" s="7">
        <v>36</v>
      </c>
      <c r="B37" s="8">
        <v>3661825312890</v>
      </c>
      <c r="C37" s="9" t="s">
        <v>17</v>
      </c>
      <c r="D37" s="10" t="s">
        <v>98</v>
      </c>
      <c r="E37" s="11" t="s">
        <v>36</v>
      </c>
      <c r="F37" s="12">
        <v>189</v>
      </c>
      <c r="G37" s="12">
        <f t="shared" si="0"/>
        <v>7560</v>
      </c>
      <c r="H37" s="13">
        <f>VLOOKUP(B37,Pickmenge!E:G,3,0)</f>
        <v>40</v>
      </c>
      <c r="I37" s="10" t="s">
        <v>32</v>
      </c>
      <c r="J37" s="10" t="s">
        <v>32</v>
      </c>
      <c r="K37" s="10" t="s">
        <v>32</v>
      </c>
      <c r="L37" s="10" t="s">
        <v>32</v>
      </c>
      <c r="M37" s="10" t="s">
        <v>32</v>
      </c>
      <c r="N37" s="10" t="s">
        <v>57</v>
      </c>
      <c r="O37" s="10" t="s">
        <v>57</v>
      </c>
      <c r="P37" s="14">
        <v>189</v>
      </c>
      <c r="Q37" s="15" t="s">
        <v>103</v>
      </c>
      <c r="R37" s="10" t="s">
        <v>104</v>
      </c>
    </row>
    <row r="38" spans="1:18" ht="99.95" customHeight="1" x14ac:dyDescent="0.25">
      <c r="A38" s="7">
        <v>37</v>
      </c>
      <c r="B38" s="8">
        <v>3661825312906</v>
      </c>
      <c r="C38" s="9" t="s">
        <v>17</v>
      </c>
      <c r="D38" s="10" t="s">
        <v>98</v>
      </c>
      <c r="E38" s="11" t="s">
        <v>31</v>
      </c>
      <c r="F38" s="12">
        <v>189</v>
      </c>
      <c r="G38" s="12">
        <f t="shared" si="0"/>
        <v>4347</v>
      </c>
      <c r="H38" s="13">
        <f>VLOOKUP(B38,Pickmenge!E:G,3,0)</f>
        <v>23</v>
      </c>
      <c r="I38" s="10" t="s">
        <v>32</v>
      </c>
      <c r="J38" s="10" t="s">
        <v>32</v>
      </c>
      <c r="K38" s="10" t="s">
        <v>32</v>
      </c>
      <c r="L38" s="10" t="s">
        <v>32</v>
      </c>
      <c r="M38" s="10" t="s">
        <v>32</v>
      </c>
      <c r="N38" s="10" t="s">
        <v>57</v>
      </c>
      <c r="O38" s="10" t="s">
        <v>57</v>
      </c>
      <c r="P38" s="14">
        <v>189</v>
      </c>
      <c r="Q38" s="15" t="s">
        <v>103</v>
      </c>
      <c r="R38" s="10" t="s">
        <v>105</v>
      </c>
    </row>
    <row r="39" spans="1:18" ht="99.95" customHeight="1" x14ac:dyDescent="0.25">
      <c r="A39" s="7">
        <v>38</v>
      </c>
      <c r="B39" s="8">
        <v>3661825312951</v>
      </c>
      <c r="C39" s="9" t="s">
        <v>17</v>
      </c>
      <c r="D39" s="10" t="s">
        <v>98</v>
      </c>
      <c r="E39" s="11" t="s">
        <v>36</v>
      </c>
      <c r="F39" s="12">
        <v>189</v>
      </c>
      <c r="G39" s="12">
        <f t="shared" si="0"/>
        <v>2268</v>
      </c>
      <c r="H39" s="13">
        <f>VLOOKUP(B39,Pickmenge!E:G,3,0)</f>
        <v>12</v>
      </c>
      <c r="I39" s="10" t="s">
        <v>32</v>
      </c>
      <c r="J39" s="10" t="s">
        <v>32</v>
      </c>
      <c r="K39" s="10" t="s">
        <v>32</v>
      </c>
      <c r="L39" s="10" t="s">
        <v>32</v>
      </c>
      <c r="M39" s="10" t="s">
        <v>32</v>
      </c>
      <c r="N39" s="10" t="s">
        <v>41</v>
      </c>
      <c r="O39" s="10" t="s">
        <v>61</v>
      </c>
      <c r="P39" s="14">
        <v>189</v>
      </c>
      <c r="Q39" s="15" t="s">
        <v>106</v>
      </c>
      <c r="R39" s="10" t="s">
        <v>107</v>
      </c>
    </row>
    <row r="40" spans="1:18" ht="99.95" customHeight="1" x14ac:dyDescent="0.25">
      <c r="A40" s="7">
        <v>39</v>
      </c>
      <c r="B40" s="8">
        <v>3661825312968</v>
      </c>
      <c r="C40" s="9" t="s">
        <v>17</v>
      </c>
      <c r="D40" s="10" t="s">
        <v>98</v>
      </c>
      <c r="E40" s="11" t="s">
        <v>31</v>
      </c>
      <c r="F40" s="12">
        <v>189</v>
      </c>
      <c r="G40" s="12">
        <f t="shared" si="0"/>
        <v>945</v>
      </c>
      <c r="H40" s="13">
        <f>VLOOKUP(B40,Pickmenge!E:G,3,0)</f>
        <v>5</v>
      </c>
      <c r="I40" s="10" t="s">
        <v>32</v>
      </c>
      <c r="J40" s="10" t="s">
        <v>32</v>
      </c>
      <c r="K40" s="10" t="s">
        <v>32</v>
      </c>
      <c r="L40" s="10" t="s">
        <v>32</v>
      </c>
      <c r="M40" s="10" t="s">
        <v>32</v>
      </c>
      <c r="N40" s="10" t="s">
        <v>41</v>
      </c>
      <c r="O40" s="10" t="s">
        <v>61</v>
      </c>
      <c r="P40" s="14">
        <v>189</v>
      </c>
      <c r="Q40" s="15" t="s">
        <v>106</v>
      </c>
      <c r="R40" s="10" t="s">
        <v>108</v>
      </c>
    </row>
    <row r="41" spans="1:18" ht="99.95" customHeight="1" x14ac:dyDescent="0.25">
      <c r="A41" s="7">
        <v>40</v>
      </c>
      <c r="B41" s="8">
        <v>3661825307230</v>
      </c>
      <c r="C41" s="9" t="s">
        <v>17</v>
      </c>
      <c r="D41" s="10" t="s">
        <v>109</v>
      </c>
      <c r="E41" s="11" t="s">
        <v>36</v>
      </c>
      <c r="F41" s="12">
        <v>179</v>
      </c>
      <c r="G41" s="12">
        <f t="shared" si="0"/>
        <v>2864</v>
      </c>
      <c r="H41" s="13">
        <f>VLOOKUP(B41,Pickmenge!E:G,3,0)</f>
        <v>16</v>
      </c>
      <c r="I41" s="10" t="s">
        <v>110</v>
      </c>
      <c r="J41" s="10" t="s">
        <v>110</v>
      </c>
      <c r="K41" s="10" t="s">
        <v>75</v>
      </c>
      <c r="L41" s="10" t="s">
        <v>76</v>
      </c>
      <c r="M41" s="10" t="s">
        <v>22</v>
      </c>
      <c r="N41" s="10" t="s">
        <v>37</v>
      </c>
      <c r="O41" s="10" t="s">
        <v>37</v>
      </c>
      <c r="P41" s="14">
        <v>179</v>
      </c>
      <c r="Q41" s="15" t="s">
        <v>111</v>
      </c>
      <c r="R41" s="10" t="s">
        <v>112</v>
      </c>
    </row>
    <row r="42" spans="1:18" ht="99.95" customHeight="1" x14ac:dyDescent="0.25">
      <c r="A42" s="7">
        <v>41</v>
      </c>
      <c r="B42" s="8">
        <v>3661825307247</v>
      </c>
      <c r="C42" s="9" t="s">
        <v>17</v>
      </c>
      <c r="D42" s="10" t="s">
        <v>109</v>
      </c>
      <c r="E42" s="11" t="s">
        <v>31</v>
      </c>
      <c r="F42" s="12">
        <v>179</v>
      </c>
      <c r="G42" s="12">
        <f t="shared" si="0"/>
        <v>1611</v>
      </c>
      <c r="H42" s="13">
        <f>VLOOKUP(B42,Pickmenge!E:G,3,0)</f>
        <v>9</v>
      </c>
      <c r="I42" s="10" t="s">
        <v>110</v>
      </c>
      <c r="J42" s="10" t="s">
        <v>110</v>
      </c>
      <c r="K42" s="10" t="s">
        <v>75</v>
      </c>
      <c r="L42" s="10" t="s">
        <v>76</v>
      </c>
      <c r="M42" s="10" t="s">
        <v>22</v>
      </c>
      <c r="N42" s="10" t="s">
        <v>37</v>
      </c>
      <c r="O42" s="10" t="s">
        <v>37</v>
      </c>
      <c r="P42" s="14">
        <v>179</v>
      </c>
      <c r="Q42" s="15" t="s">
        <v>111</v>
      </c>
      <c r="R42" s="10" t="s">
        <v>113</v>
      </c>
    </row>
    <row r="43" spans="1:18" ht="99.95" customHeight="1" x14ac:dyDescent="0.25">
      <c r="A43" s="7">
        <v>42</v>
      </c>
      <c r="B43" s="8">
        <v>3661825296275</v>
      </c>
      <c r="C43" s="9" t="s">
        <v>17</v>
      </c>
      <c r="D43" s="10" t="s">
        <v>114</v>
      </c>
      <c r="E43" s="11" t="s">
        <v>31</v>
      </c>
      <c r="F43" s="12">
        <v>219</v>
      </c>
      <c r="G43" s="12">
        <f t="shared" si="0"/>
        <v>0</v>
      </c>
      <c r="H43" s="13"/>
      <c r="I43" s="10" t="s">
        <v>110</v>
      </c>
      <c r="J43" s="10" t="s">
        <v>110</v>
      </c>
      <c r="K43" s="10" t="s">
        <v>75</v>
      </c>
      <c r="L43" s="10" t="s">
        <v>76</v>
      </c>
      <c r="M43" s="10" t="s">
        <v>22</v>
      </c>
      <c r="N43" s="10" t="s">
        <v>41</v>
      </c>
      <c r="O43" s="10" t="s">
        <v>41</v>
      </c>
      <c r="P43" s="14">
        <v>219</v>
      </c>
      <c r="Q43" s="15" t="s">
        <v>115</v>
      </c>
      <c r="R43" s="10" t="s">
        <v>116</v>
      </c>
    </row>
    <row r="44" spans="1:18" ht="99.95" customHeight="1" x14ac:dyDescent="0.25">
      <c r="A44" s="7">
        <v>43</v>
      </c>
      <c r="B44" s="8">
        <v>3661825296695</v>
      </c>
      <c r="C44" s="9" t="s">
        <v>17</v>
      </c>
      <c r="D44" s="10" t="s">
        <v>117</v>
      </c>
      <c r="E44" s="11" t="s">
        <v>31</v>
      </c>
      <c r="F44" s="12">
        <v>199</v>
      </c>
      <c r="G44" s="12">
        <f t="shared" si="0"/>
        <v>199</v>
      </c>
      <c r="H44" s="13">
        <f>VLOOKUP(B44,Pickmenge!E:G,3,0)</f>
        <v>1</v>
      </c>
      <c r="I44" s="10" t="s">
        <v>110</v>
      </c>
      <c r="J44" s="10" t="s">
        <v>110</v>
      </c>
      <c r="K44" s="10" t="s">
        <v>75</v>
      </c>
      <c r="L44" s="10" t="s">
        <v>76</v>
      </c>
      <c r="M44" s="10" t="s">
        <v>22</v>
      </c>
      <c r="N44" s="10" t="s">
        <v>118</v>
      </c>
      <c r="O44" s="10" t="s">
        <v>118</v>
      </c>
      <c r="P44" s="14">
        <v>199</v>
      </c>
      <c r="Q44" s="15" t="s">
        <v>119</v>
      </c>
      <c r="R44" s="10" t="s">
        <v>120</v>
      </c>
    </row>
    <row r="45" spans="1:18" ht="99.95" customHeight="1" x14ac:dyDescent="0.25">
      <c r="A45" s="7">
        <v>44</v>
      </c>
      <c r="B45" s="8">
        <v>3661825296848</v>
      </c>
      <c r="C45" s="9" t="s">
        <v>17</v>
      </c>
      <c r="D45" s="10" t="s">
        <v>117</v>
      </c>
      <c r="E45" s="11" t="s">
        <v>36</v>
      </c>
      <c r="F45" s="12">
        <v>199</v>
      </c>
      <c r="G45" s="12">
        <f t="shared" si="0"/>
        <v>2189</v>
      </c>
      <c r="H45" s="13">
        <f>VLOOKUP(B45,Pickmenge!E:G,3,0)</f>
        <v>11</v>
      </c>
      <c r="I45" s="10" t="s">
        <v>110</v>
      </c>
      <c r="J45" s="10" t="s">
        <v>110</v>
      </c>
      <c r="K45" s="10" t="s">
        <v>75</v>
      </c>
      <c r="L45" s="10" t="s">
        <v>76</v>
      </c>
      <c r="M45" s="10" t="s">
        <v>22</v>
      </c>
      <c r="N45" s="10" t="s">
        <v>46</v>
      </c>
      <c r="O45" s="10" t="s">
        <v>121</v>
      </c>
      <c r="P45" s="14">
        <v>199</v>
      </c>
      <c r="Q45" s="15" t="s">
        <v>122</v>
      </c>
      <c r="R45" s="10" t="s">
        <v>123</v>
      </c>
    </row>
    <row r="46" spans="1:18" ht="99.95" customHeight="1" x14ac:dyDescent="0.25">
      <c r="A46" s="7">
        <v>45</v>
      </c>
      <c r="B46" s="8">
        <v>3661825296855</v>
      </c>
      <c r="C46" s="9" t="s">
        <v>17</v>
      </c>
      <c r="D46" s="10" t="s">
        <v>117</v>
      </c>
      <c r="E46" s="11" t="s">
        <v>31</v>
      </c>
      <c r="F46" s="12">
        <v>199</v>
      </c>
      <c r="G46" s="12">
        <f t="shared" si="0"/>
        <v>995</v>
      </c>
      <c r="H46" s="13">
        <f>VLOOKUP(B46,Pickmenge!E:G,3,0)</f>
        <v>5</v>
      </c>
      <c r="I46" s="10" t="s">
        <v>110</v>
      </c>
      <c r="J46" s="10" t="s">
        <v>110</v>
      </c>
      <c r="K46" s="10" t="s">
        <v>75</v>
      </c>
      <c r="L46" s="10" t="s">
        <v>76</v>
      </c>
      <c r="M46" s="10" t="s">
        <v>22</v>
      </c>
      <c r="N46" s="10" t="s">
        <v>46</v>
      </c>
      <c r="O46" s="10" t="s">
        <v>121</v>
      </c>
      <c r="P46" s="14">
        <v>199</v>
      </c>
      <c r="Q46" s="15" t="s">
        <v>122</v>
      </c>
      <c r="R46" s="10" t="s">
        <v>124</v>
      </c>
    </row>
    <row r="47" spans="1:18" x14ac:dyDescent="0.25">
      <c r="G47" s="12">
        <f>SUM(G3:G46)</f>
        <v>111340</v>
      </c>
      <c r="H47" s="13">
        <f>SUM(H2:H46)</f>
        <v>550</v>
      </c>
    </row>
    <row r="48" spans="1:18" x14ac:dyDescent="0.25">
      <c r="A48" s="21"/>
      <c r="H48" s="13"/>
    </row>
  </sheetData>
  <mergeCells count="1">
    <mergeCell ref="A1:R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6" workbookViewId="0">
      <selection activeCell="C43" sqref="C43"/>
    </sheetView>
  </sheetViews>
  <sheetFormatPr defaultColWidth="11.42578125" defaultRowHeight="15" x14ac:dyDescent="0.25"/>
  <cols>
    <col min="5" max="5" width="16.7109375" style="16" bestFit="1" customWidth="1"/>
  </cols>
  <sheetData>
    <row r="1" spans="1:7" x14ac:dyDescent="0.25">
      <c r="B1" t="s">
        <v>125</v>
      </c>
    </row>
    <row r="2" spans="1:7" x14ac:dyDescent="0.25">
      <c r="A2" s="23" t="s">
        <v>126</v>
      </c>
      <c r="B2" s="24">
        <v>1</v>
      </c>
      <c r="C2" s="23" t="s">
        <v>35</v>
      </c>
      <c r="D2" s="23" t="s">
        <v>17</v>
      </c>
      <c r="E2" s="25">
        <v>3661825296541</v>
      </c>
      <c r="F2" s="23" t="s">
        <v>36</v>
      </c>
      <c r="G2" s="23">
        <v>25</v>
      </c>
    </row>
    <row r="3" spans="1:7" x14ac:dyDescent="0.25">
      <c r="A3" s="23" t="s">
        <v>126</v>
      </c>
      <c r="B3" s="24">
        <v>1</v>
      </c>
      <c r="C3" s="23" t="s">
        <v>56</v>
      </c>
      <c r="D3" s="23" t="s">
        <v>17</v>
      </c>
      <c r="E3" s="25">
        <v>3661825311848</v>
      </c>
      <c r="F3" s="23" t="s">
        <v>36</v>
      </c>
      <c r="G3" s="23">
        <v>25</v>
      </c>
    </row>
    <row r="4" spans="1:7" x14ac:dyDescent="0.25">
      <c r="A4" s="23" t="s">
        <v>126</v>
      </c>
      <c r="B4" s="24">
        <v>1</v>
      </c>
      <c r="C4" s="23" t="s">
        <v>74</v>
      </c>
      <c r="D4" s="23" t="s">
        <v>17</v>
      </c>
      <c r="E4" s="25">
        <v>3661825296626</v>
      </c>
      <c r="F4" s="23" t="s">
        <v>36</v>
      </c>
      <c r="G4" s="23">
        <v>27</v>
      </c>
    </row>
    <row r="5" spans="1:7" x14ac:dyDescent="0.25">
      <c r="A5" s="23" t="s">
        <v>126</v>
      </c>
      <c r="B5" s="24">
        <v>1</v>
      </c>
      <c r="C5" s="23" t="s">
        <v>91</v>
      </c>
      <c r="D5" s="23" t="s">
        <v>17</v>
      </c>
      <c r="E5" s="25">
        <v>3661825313316</v>
      </c>
      <c r="F5" s="23" t="s">
        <v>36</v>
      </c>
      <c r="G5" s="23">
        <v>27</v>
      </c>
    </row>
    <row r="6" spans="1:7" x14ac:dyDescent="0.25">
      <c r="A6" s="23" t="s">
        <v>126</v>
      </c>
      <c r="B6" s="24">
        <v>1</v>
      </c>
      <c r="C6" s="23" t="s">
        <v>98</v>
      </c>
      <c r="D6" s="23" t="s">
        <v>17</v>
      </c>
      <c r="E6" s="25">
        <v>3661825312913</v>
      </c>
      <c r="F6" s="23" t="s">
        <v>36</v>
      </c>
      <c r="G6" s="23">
        <v>23</v>
      </c>
    </row>
    <row r="7" spans="1:7" x14ac:dyDescent="0.25">
      <c r="A7" s="23" t="s">
        <v>126</v>
      </c>
      <c r="B7" s="24">
        <v>1</v>
      </c>
      <c r="C7" s="23" t="s">
        <v>98</v>
      </c>
      <c r="D7" s="23" t="s">
        <v>17</v>
      </c>
      <c r="E7" s="25">
        <v>3661825312890</v>
      </c>
      <c r="F7" s="23" t="s">
        <v>36</v>
      </c>
      <c r="G7" s="23">
        <v>40</v>
      </c>
    </row>
    <row r="8" spans="1:7" x14ac:dyDescent="0.25">
      <c r="A8" s="23" t="s">
        <v>126</v>
      </c>
      <c r="B8" s="24">
        <v>1</v>
      </c>
      <c r="C8" s="23" t="s">
        <v>98</v>
      </c>
      <c r="D8" s="23" t="s">
        <v>17</v>
      </c>
      <c r="E8" s="25">
        <v>3661825312951</v>
      </c>
      <c r="F8" s="23" t="s">
        <v>36</v>
      </c>
      <c r="G8" s="23">
        <v>12</v>
      </c>
    </row>
    <row r="9" spans="1:7" x14ac:dyDescent="0.25">
      <c r="A9" s="23" t="s">
        <v>126</v>
      </c>
      <c r="B9" s="24">
        <v>1</v>
      </c>
      <c r="C9" s="23" t="s">
        <v>56</v>
      </c>
      <c r="D9" s="23" t="s">
        <v>17</v>
      </c>
      <c r="E9" s="25">
        <v>3661825311985</v>
      </c>
      <c r="F9" s="23" t="s">
        <v>31</v>
      </c>
      <c r="G9" s="23">
        <v>27</v>
      </c>
    </row>
    <row r="10" spans="1:7" x14ac:dyDescent="0.25">
      <c r="A10" s="23" t="s">
        <v>126</v>
      </c>
      <c r="B10" s="24">
        <v>1</v>
      </c>
      <c r="C10" s="23" t="s">
        <v>35</v>
      </c>
      <c r="D10" s="23" t="s">
        <v>17</v>
      </c>
      <c r="E10" s="25">
        <v>3661825296657</v>
      </c>
      <c r="F10" s="23" t="s">
        <v>31</v>
      </c>
      <c r="G10" s="23">
        <v>31</v>
      </c>
    </row>
    <row r="11" spans="1:7" x14ac:dyDescent="0.25">
      <c r="A11" s="23" t="s">
        <v>126</v>
      </c>
      <c r="B11" s="24">
        <v>1</v>
      </c>
      <c r="C11" s="23" t="s">
        <v>74</v>
      </c>
      <c r="D11" s="23" t="s">
        <v>17</v>
      </c>
      <c r="E11" s="25">
        <v>3661825296633</v>
      </c>
      <c r="F11" s="23" t="s">
        <v>31</v>
      </c>
      <c r="G11" s="23">
        <v>41</v>
      </c>
    </row>
    <row r="12" spans="1:7" x14ac:dyDescent="0.25">
      <c r="A12" s="23" t="s">
        <v>126</v>
      </c>
      <c r="B12" s="24">
        <v>1</v>
      </c>
      <c r="C12" s="23" t="s">
        <v>98</v>
      </c>
      <c r="D12" s="23" t="s">
        <v>17</v>
      </c>
      <c r="E12" s="25">
        <v>3661825312906</v>
      </c>
      <c r="F12" s="23" t="s">
        <v>31</v>
      </c>
      <c r="G12" s="23">
        <v>23</v>
      </c>
    </row>
    <row r="13" spans="1:7" x14ac:dyDescent="0.25">
      <c r="A13" s="23" t="s">
        <v>126</v>
      </c>
      <c r="B13" s="24">
        <v>1</v>
      </c>
      <c r="C13" s="23" t="s">
        <v>18</v>
      </c>
      <c r="D13" s="23" t="s">
        <v>17</v>
      </c>
      <c r="E13" s="25">
        <v>3661825326644</v>
      </c>
      <c r="F13" s="23" t="s">
        <v>80</v>
      </c>
      <c r="G13" s="23">
        <v>11</v>
      </c>
    </row>
    <row r="14" spans="1:7" x14ac:dyDescent="0.25">
      <c r="A14" s="23" t="s">
        <v>126</v>
      </c>
      <c r="B14" s="24">
        <v>1</v>
      </c>
      <c r="C14" s="23" t="s">
        <v>18</v>
      </c>
      <c r="D14" s="23" t="s">
        <v>17</v>
      </c>
      <c r="E14" s="25">
        <v>3661825326637</v>
      </c>
      <c r="F14" s="23" t="s">
        <v>83</v>
      </c>
      <c r="G14" s="23">
        <v>13</v>
      </c>
    </row>
    <row r="15" spans="1:7" x14ac:dyDescent="0.25">
      <c r="A15" s="23" t="s">
        <v>126</v>
      </c>
      <c r="B15" s="24">
        <v>1</v>
      </c>
      <c r="C15" s="23" t="s">
        <v>18</v>
      </c>
      <c r="D15" s="23" t="s">
        <v>17</v>
      </c>
      <c r="E15" s="25">
        <v>3661825326620</v>
      </c>
      <c r="F15" s="23" t="s">
        <v>19</v>
      </c>
      <c r="G15" s="23">
        <v>13</v>
      </c>
    </row>
    <row r="16" spans="1:7" x14ac:dyDescent="0.25">
      <c r="A16" s="23" t="s">
        <v>126</v>
      </c>
      <c r="B16" s="24">
        <v>1</v>
      </c>
      <c r="C16" s="23" t="s">
        <v>18</v>
      </c>
      <c r="D16" s="23" t="s">
        <v>17</v>
      </c>
      <c r="E16" s="25">
        <v>3661825326569</v>
      </c>
      <c r="F16" s="23" t="s">
        <v>28</v>
      </c>
      <c r="G16" s="23">
        <v>5</v>
      </c>
    </row>
    <row r="17" spans="1:7" x14ac:dyDescent="0.25">
      <c r="A17" s="23" t="s">
        <v>126</v>
      </c>
      <c r="B17" s="24">
        <v>1</v>
      </c>
      <c r="C17" s="23" t="s">
        <v>35</v>
      </c>
      <c r="D17" s="23" t="s">
        <v>17</v>
      </c>
      <c r="E17" s="25">
        <v>3661825296602</v>
      </c>
      <c r="F17" s="23" t="s">
        <v>36</v>
      </c>
      <c r="G17" s="23">
        <v>7</v>
      </c>
    </row>
    <row r="18" spans="1:7" x14ac:dyDescent="0.25">
      <c r="A18" s="23" t="s">
        <v>126</v>
      </c>
      <c r="B18" s="24">
        <v>1</v>
      </c>
      <c r="C18" s="23" t="s">
        <v>35</v>
      </c>
      <c r="D18" s="23" t="s">
        <v>17</v>
      </c>
      <c r="E18" s="25">
        <v>3661825296862</v>
      </c>
      <c r="F18" s="23" t="s">
        <v>36</v>
      </c>
      <c r="G18" s="23">
        <v>20</v>
      </c>
    </row>
    <row r="19" spans="1:7" x14ac:dyDescent="0.25">
      <c r="A19" s="23" t="s">
        <v>126</v>
      </c>
      <c r="B19" s="24">
        <v>1</v>
      </c>
      <c r="C19" s="23" t="s">
        <v>56</v>
      </c>
      <c r="D19" s="23" t="s">
        <v>17</v>
      </c>
      <c r="E19" s="25">
        <v>3661825311909</v>
      </c>
      <c r="F19" s="23" t="s">
        <v>36</v>
      </c>
      <c r="G19" s="23">
        <v>10</v>
      </c>
    </row>
    <row r="20" spans="1:7" x14ac:dyDescent="0.25">
      <c r="A20" s="23" t="s">
        <v>126</v>
      </c>
      <c r="B20" s="24">
        <v>1</v>
      </c>
      <c r="C20" s="23" t="s">
        <v>56</v>
      </c>
      <c r="D20" s="23" t="s">
        <v>17</v>
      </c>
      <c r="E20" s="25">
        <v>3661825311923</v>
      </c>
      <c r="F20" s="23" t="s">
        <v>36</v>
      </c>
      <c r="G20" s="23">
        <v>4</v>
      </c>
    </row>
    <row r="21" spans="1:7" x14ac:dyDescent="0.25">
      <c r="A21" s="23" t="s">
        <v>126</v>
      </c>
      <c r="B21" s="24">
        <v>1</v>
      </c>
      <c r="C21" s="23" t="s">
        <v>35</v>
      </c>
      <c r="D21" s="23" t="s">
        <v>17</v>
      </c>
      <c r="E21" s="25">
        <v>3661825296640</v>
      </c>
      <c r="F21" s="23" t="s">
        <v>36</v>
      </c>
      <c r="G21" s="23">
        <v>17</v>
      </c>
    </row>
    <row r="22" spans="1:7" x14ac:dyDescent="0.25">
      <c r="A22" s="23" t="s">
        <v>126</v>
      </c>
      <c r="B22" s="24">
        <v>1</v>
      </c>
      <c r="C22" s="23" t="s">
        <v>18</v>
      </c>
      <c r="D22" s="23" t="s">
        <v>17</v>
      </c>
      <c r="E22" s="25">
        <v>3661825326613</v>
      </c>
      <c r="F22" s="23" t="s">
        <v>28</v>
      </c>
      <c r="G22" s="23">
        <v>5</v>
      </c>
    </row>
    <row r="23" spans="1:7" x14ac:dyDescent="0.25">
      <c r="A23" s="23" t="s">
        <v>126</v>
      </c>
      <c r="B23" s="24">
        <v>1</v>
      </c>
      <c r="C23" s="23" t="s">
        <v>88</v>
      </c>
      <c r="D23" s="23" t="s">
        <v>17</v>
      </c>
      <c r="E23" s="25">
        <v>3661825313514</v>
      </c>
      <c r="F23" s="23" t="s">
        <v>36</v>
      </c>
      <c r="G23" s="23">
        <v>1</v>
      </c>
    </row>
    <row r="24" spans="1:7" x14ac:dyDescent="0.25">
      <c r="A24" s="23" t="s">
        <v>126</v>
      </c>
      <c r="B24" s="24">
        <v>1</v>
      </c>
      <c r="C24" s="23" t="s">
        <v>91</v>
      </c>
      <c r="D24" s="23" t="s">
        <v>17</v>
      </c>
      <c r="E24" s="25">
        <v>3661825313378</v>
      </c>
      <c r="F24" s="23" t="s">
        <v>36</v>
      </c>
      <c r="G24" s="23">
        <v>10</v>
      </c>
    </row>
    <row r="25" spans="1:7" x14ac:dyDescent="0.25">
      <c r="A25" s="23" t="s">
        <v>126</v>
      </c>
      <c r="B25" s="24">
        <v>1</v>
      </c>
      <c r="C25" s="23" t="s">
        <v>109</v>
      </c>
      <c r="D25" s="23" t="s">
        <v>17</v>
      </c>
      <c r="E25" s="25">
        <v>3661825307230</v>
      </c>
      <c r="F25" s="23" t="s">
        <v>36</v>
      </c>
      <c r="G25" s="23">
        <v>16</v>
      </c>
    </row>
    <row r="26" spans="1:7" x14ac:dyDescent="0.25">
      <c r="A26" s="23" t="s">
        <v>126</v>
      </c>
      <c r="B26" s="24">
        <v>1</v>
      </c>
      <c r="C26" s="23" t="s">
        <v>117</v>
      </c>
      <c r="D26" s="23" t="s">
        <v>17</v>
      </c>
      <c r="E26" s="25">
        <v>3661825296848</v>
      </c>
      <c r="F26" s="23" t="s">
        <v>36</v>
      </c>
      <c r="G26" s="23">
        <v>11</v>
      </c>
    </row>
    <row r="27" spans="1:7" x14ac:dyDescent="0.25">
      <c r="A27" s="23" t="s">
        <v>126</v>
      </c>
      <c r="B27" s="24">
        <v>1</v>
      </c>
      <c r="C27" s="23" t="s">
        <v>127</v>
      </c>
      <c r="D27" s="23" t="s">
        <v>17</v>
      </c>
      <c r="E27" s="25">
        <v>3661825307308</v>
      </c>
      <c r="F27" s="23" t="s">
        <v>31</v>
      </c>
      <c r="G27" s="23">
        <v>1</v>
      </c>
    </row>
    <row r="28" spans="1:7" x14ac:dyDescent="0.25">
      <c r="A28" s="23" t="s">
        <v>126</v>
      </c>
      <c r="B28" s="24">
        <v>1</v>
      </c>
      <c r="C28" s="23" t="s">
        <v>35</v>
      </c>
      <c r="D28" s="23" t="s">
        <v>17</v>
      </c>
      <c r="E28" s="25">
        <v>3661825296619</v>
      </c>
      <c r="F28" s="23" t="s">
        <v>31</v>
      </c>
      <c r="G28" s="23">
        <v>19</v>
      </c>
    </row>
    <row r="29" spans="1:7" x14ac:dyDescent="0.25">
      <c r="A29" s="23" t="s">
        <v>126</v>
      </c>
      <c r="B29" s="24">
        <v>1</v>
      </c>
      <c r="C29" s="23" t="s">
        <v>35</v>
      </c>
      <c r="D29" s="23" t="s">
        <v>17</v>
      </c>
      <c r="E29" s="25">
        <v>3661825296879</v>
      </c>
      <c r="F29" s="23" t="s">
        <v>31</v>
      </c>
      <c r="G29" s="23">
        <v>14</v>
      </c>
    </row>
    <row r="30" spans="1:7" x14ac:dyDescent="0.25">
      <c r="A30" s="23" t="s">
        <v>126</v>
      </c>
      <c r="B30" s="24">
        <v>1</v>
      </c>
      <c r="C30" s="23" t="s">
        <v>35</v>
      </c>
      <c r="D30" s="23" t="s">
        <v>17</v>
      </c>
      <c r="E30" s="25">
        <v>3661825296558</v>
      </c>
      <c r="F30" s="23" t="s">
        <v>31</v>
      </c>
      <c r="G30" s="23">
        <v>16</v>
      </c>
    </row>
    <row r="31" spans="1:7" x14ac:dyDescent="0.25">
      <c r="A31" s="23" t="s">
        <v>126</v>
      </c>
      <c r="B31" s="24">
        <v>1</v>
      </c>
      <c r="C31" s="23" t="s">
        <v>128</v>
      </c>
      <c r="D31" s="23" t="s">
        <v>17</v>
      </c>
      <c r="E31" s="25">
        <v>3661825296817</v>
      </c>
      <c r="F31" s="23" t="s">
        <v>31</v>
      </c>
      <c r="G31" s="23">
        <v>1</v>
      </c>
    </row>
    <row r="32" spans="1:7" x14ac:dyDescent="0.25">
      <c r="A32" s="23" t="s">
        <v>126</v>
      </c>
      <c r="B32" s="24">
        <v>1</v>
      </c>
      <c r="C32" s="23" t="s">
        <v>56</v>
      </c>
      <c r="D32" s="23" t="s">
        <v>17</v>
      </c>
      <c r="E32" s="25">
        <v>3661825312012</v>
      </c>
      <c r="F32" s="23" t="s">
        <v>31</v>
      </c>
      <c r="G32" s="23">
        <v>7</v>
      </c>
    </row>
    <row r="33" spans="1:7" x14ac:dyDescent="0.25">
      <c r="A33" s="23" t="s">
        <v>126</v>
      </c>
      <c r="B33" s="24">
        <v>1</v>
      </c>
      <c r="C33" s="23" t="s">
        <v>56</v>
      </c>
      <c r="D33" s="23" t="s">
        <v>17</v>
      </c>
      <c r="E33" s="25">
        <v>3661825312029</v>
      </c>
      <c r="F33" s="23" t="s">
        <v>31</v>
      </c>
      <c r="G33" s="23">
        <v>5</v>
      </c>
    </row>
    <row r="34" spans="1:7" x14ac:dyDescent="0.25">
      <c r="A34" s="23" t="s">
        <v>126</v>
      </c>
      <c r="B34" s="24">
        <v>1</v>
      </c>
      <c r="C34" s="23" t="s">
        <v>91</v>
      </c>
      <c r="D34" s="23" t="s">
        <v>17</v>
      </c>
      <c r="E34" s="25">
        <v>3661825313323</v>
      </c>
      <c r="F34" s="23" t="s">
        <v>31</v>
      </c>
      <c r="G34" s="23">
        <v>20</v>
      </c>
    </row>
    <row r="35" spans="1:7" x14ac:dyDescent="0.25">
      <c r="A35" s="23" t="s">
        <v>126</v>
      </c>
      <c r="B35" s="24">
        <v>1</v>
      </c>
      <c r="C35" s="23" t="s">
        <v>91</v>
      </c>
      <c r="D35" s="23" t="s">
        <v>17</v>
      </c>
      <c r="E35" s="25">
        <v>3661825313385</v>
      </c>
      <c r="F35" s="23" t="s">
        <v>31</v>
      </c>
      <c r="G35" s="23">
        <v>3</v>
      </c>
    </row>
    <row r="36" spans="1:7" x14ac:dyDescent="0.25">
      <c r="A36" s="23" t="s">
        <v>126</v>
      </c>
      <c r="B36" s="24">
        <v>1</v>
      </c>
      <c r="C36" s="23" t="s">
        <v>98</v>
      </c>
      <c r="D36" s="23" t="s">
        <v>17</v>
      </c>
      <c r="E36" s="25">
        <v>3661825312968</v>
      </c>
      <c r="F36" s="23" t="s">
        <v>31</v>
      </c>
      <c r="G36" s="23">
        <v>5</v>
      </c>
    </row>
    <row r="37" spans="1:7" x14ac:dyDescent="0.25">
      <c r="A37" s="23" t="s">
        <v>126</v>
      </c>
      <c r="B37" s="24">
        <v>1</v>
      </c>
      <c r="C37" s="23" t="s">
        <v>109</v>
      </c>
      <c r="D37" s="23" t="s">
        <v>17</v>
      </c>
      <c r="E37" s="25">
        <v>3661825307247</v>
      </c>
      <c r="F37" s="23" t="s">
        <v>31</v>
      </c>
      <c r="G37" s="23">
        <v>9</v>
      </c>
    </row>
    <row r="38" spans="1:7" x14ac:dyDescent="0.25">
      <c r="A38" s="23" t="s">
        <v>126</v>
      </c>
      <c r="B38" s="24">
        <v>1</v>
      </c>
      <c r="C38" s="23" t="s">
        <v>117</v>
      </c>
      <c r="D38" s="23" t="s">
        <v>17</v>
      </c>
      <c r="E38" s="25">
        <v>3661825296695</v>
      </c>
      <c r="F38" s="23" t="s">
        <v>31</v>
      </c>
      <c r="G38" s="23">
        <v>1</v>
      </c>
    </row>
    <row r="39" spans="1:7" x14ac:dyDescent="0.25">
      <c r="A39" s="23" t="s">
        <v>126</v>
      </c>
      <c r="B39" s="24">
        <v>1</v>
      </c>
      <c r="C39" s="23" t="s">
        <v>117</v>
      </c>
      <c r="D39" s="23" t="s">
        <v>17</v>
      </c>
      <c r="E39" s="25">
        <v>3661825296855</v>
      </c>
      <c r="F39" s="23" t="s">
        <v>31</v>
      </c>
      <c r="G39" s="23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Cashmere Spirit</vt:lpstr>
      <vt:lpstr>Pickmenge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2021-08-09T19:19:54Z</dcterms:created>
  <dcterms:modified xsi:type="dcterms:W3CDTF">2021-09-09T08:53:29Z</dcterms:modified>
  <cp:category/>
</cp:coreProperties>
</file>